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9320" windowHeight="9030" tabRatio="900"/>
  </bookViews>
  <sheets>
    <sheet name="封面" sheetId="17" r:id="rId1"/>
    <sheet name="财政拨款收支预算总表" sheetId="1" r:id="rId2"/>
    <sheet name="一般公共预算支出表" sheetId="2" r:id="rId3"/>
    <sheet name="一般公共预算基本支出表" sheetId="3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“三公”经费" sheetId="16" r:id="rId9"/>
    <sheet name="部门基本信息表" sheetId="9" r:id="rId10"/>
    <sheet name="国有资产占有使用" sheetId="14" r:id="rId11"/>
    <sheet name="政府采购预算表" sheetId="15" r:id="rId12"/>
  </sheets>
  <calcPr calcId="124519"/>
</workbook>
</file>

<file path=xl/calcChain.xml><?xml version="1.0" encoding="utf-8"?>
<calcChain xmlns="http://schemas.openxmlformats.org/spreadsheetml/2006/main">
  <c r="C14" i="2"/>
  <c r="C17"/>
  <c r="C12" i="8"/>
  <c r="C11"/>
  <c r="C10"/>
  <c r="C9"/>
  <c r="C8"/>
  <c r="C7"/>
  <c r="C6"/>
  <c r="C5"/>
  <c r="C7" i="7"/>
  <c r="C13"/>
  <c r="C9"/>
  <c r="C9" i="3"/>
  <c r="C10"/>
  <c r="C28"/>
  <c r="E7" i="2"/>
  <c r="E29" s="1"/>
  <c r="D19"/>
  <c r="D18" s="1"/>
  <c r="D8"/>
  <c r="D7" s="1"/>
  <c r="C28"/>
  <c r="C25"/>
  <c r="C21"/>
  <c r="C19" s="1"/>
  <c r="C18" s="1"/>
  <c r="C22"/>
  <c r="C20"/>
  <c r="C10"/>
  <c r="C11"/>
  <c r="C9"/>
  <c r="D19" i="3"/>
  <c r="D6"/>
  <c r="C8"/>
  <c r="C11"/>
  <c r="C12"/>
  <c r="C6" s="1"/>
  <c r="C13"/>
  <c r="C14"/>
  <c r="C15"/>
  <c r="C16"/>
  <c r="C17"/>
  <c r="C18"/>
  <c r="C20"/>
  <c r="C21"/>
  <c r="C22"/>
  <c r="C23"/>
  <c r="C24"/>
  <c r="C25"/>
  <c r="C26"/>
  <c r="C27"/>
  <c r="C29"/>
  <c r="C30"/>
  <c r="C31"/>
  <c r="C7"/>
  <c r="E28" i="1"/>
  <c r="C28"/>
  <c r="C26" i="6"/>
  <c r="E26"/>
  <c r="D14" i="7"/>
  <c r="C6"/>
  <c r="C8"/>
  <c r="C10"/>
  <c r="C11"/>
  <c r="C12"/>
  <c r="E13" i="8"/>
  <c r="D13"/>
  <c r="C19" i="3"/>
  <c r="C8" i="2" l="1"/>
  <c r="C7" s="1"/>
  <c r="C13" i="8"/>
  <c r="C14" i="7"/>
  <c r="D29" i="2"/>
  <c r="C29"/>
</calcChain>
</file>

<file path=xl/sharedStrings.xml><?xml version="1.0" encoding="utf-8"?>
<sst xmlns="http://schemas.openxmlformats.org/spreadsheetml/2006/main" count="392" uniqueCount="303">
  <si>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</si>
  <si>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</si>
  <si>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</si>
  <si>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</si>
  <si>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</si>
  <si>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</si>
  <si>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</si>
  <si>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</si>
  <si>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</si>
  <si>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</si>
  <si>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</si>
  <si>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</si>
  <si>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</si>
  <si>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</si>
  <si>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</si>
  <si>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</si>
  <si>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</si>
  <si>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</si>
  <si>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</si>
  <si>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</si>
  <si>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</si>
  <si>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</si>
  <si>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</si>
  <si>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</si>
  <si>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</si>
  <si>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</si>
  <si>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</si>
  <si>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</si>
  <si>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</si>
  <si>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</si>
  <si>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</si>
  <si>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</si>
  <si>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</si>
  <si>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</si>
  <si>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</si>
  <si>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</si>
  <si>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</si>
  <si>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</si>
  <si>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一般公共预算支出表</t>
    <phoneticPr fontId="5" type="noConversion"/>
  </si>
  <si>
    <t>功能分类科目</t>
    <phoneticPr fontId="5" type="noConversion"/>
  </si>
  <si>
    <t>科目编码</t>
    <phoneticPr fontId="5" type="noConversion"/>
  </si>
  <si>
    <t>项目名称</t>
    <phoneticPr fontId="5" type="noConversion"/>
  </si>
  <si>
    <t>年初预算数</t>
    <phoneticPr fontId="5" type="noConversion"/>
  </si>
  <si>
    <t>小计</t>
    <phoneticPr fontId="5" type="noConversion"/>
  </si>
  <si>
    <t>基本支出</t>
    <phoneticPr fontId="5" type="noConversion"/>
  </si>
  <si>
    <t>项目支出</t>
    <phoneticPr fontId="5" type="noConversion"/>
  </si>
  <si>
    <t>一般公共服务支出</t>
    <phoneticPr fontId="5" type="noConversion"/>
  </si>
  <si>
    <t xml:space="preserve">    一般行政管理事务</t>
    <phoneticPr fontId="5" type="noConversion"/>
  </si>
  <si>
    <t xml:space="preserve">    行政运行</t>
    <phoneticPr fontId="5" type="noConversion"/>
  </si>
  <si>
    <t>合    计</t>
    <phoneticPr fontId="5" type="noConversion"/>
  </si>
  <si>
    <t>一般公共预算基本支出表</t>
    <phoneticPr fontId="5" type="noConversion"/>
  </si>
  <si>
    <t>单位：万元</t>
    <phoneticPr fontId="5" type="noConversion"/>
  </si>
  <si>
    <t>经济分类科目</t>
    <phoneticPr fontId="5" type="noConversion"/>
  </si>
  <si>
    <t>合计</t>
    <phoneticPr fontId="5" type="noConversion"/>
  </si>
  <si>
    <t>本级财
力安排</t>
    <phoneticPr fontId="5" type="noConversion"/>
  </si>
  <si>
    <t>财政专户管理的收入安排</t>
  </si>
  <si>
    <t>单位自筹安排</t>
  </si>
  <si>
    <t>科目编码</t>
    <phoneticPr fontId="5" type="noConversion"/>
  </si>
  <si>
    <t>科目名称</t>
    <phoneticPr fontId="5" type="noConversion"/>
  </si>
  <si>
    <t>小计</t>
  </si>
  <si>
    <t>事业收入安排</t>
  </si>
  <si>
    <t>事业单位经营收入安排</t>
  </si>
  <si>
    <t>其他收入安排</t>
  </si>
  <si>
    <t>工资福利支出</t>
    <phoneticPr fontId="5" type="noConversion"/>
  </si>
  <si>
    <t xml:space="preserve">  基本工资</t>
    <phoneticPr fontId="5" type="noConversion"/>
  </si>
  <si>
    <t xml:space="preserve">  津贴补贴</t>
    <phoneticPr fontId="5" type="noConversion"/>
  </si>
  <si>
    <t xml:space="preserve">  奖金</t>
    <phoneticPr fontId="5" type="noConversion"/>
  </si>
  <si>
    <t>商品和服务支出</t>
    <phoneticPr fontId="5" type="noConversion"/>
  </si>
  <si>
    <t xml:space="preserve">  办公费</t>
    <phoneticPr fontId="5" type="noConversion"/>
  </si>
  <si>
    <t>政府性基金预算支出表</t>
    <phoneticPr fontId="5" type="noConversion"/>
  </si>
  <si>
    <t>科目名称</t>
    <phoneticPr fontId="5" type="noConversion"/>
  </si>
  <si>
    <t>本年政府性基金预算财政拨款支出</t>
    <phoneticPr fontId="5" type="noConversion"/>
  </si>
  <si>
    <t>部门收支总表</t>
    <phoneticPr fontId="5" type="noConversion"/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</si>
  <si>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</si>
  <si>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</si>
  <si>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</si>
  <si>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</si>
  <si>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</si>
  <si>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</si>
  <si>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</si>
  <si>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</si>
  <si>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</si>
  <si>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</si>
  <si>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</si>
  <si>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</si>
  <si>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</si>
  <si>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</si>
  <si>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</si>
  <si>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</si>
  <si>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</si>
  <si>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</si>
  <si>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</si>
  <si>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</si>
  <si>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</si>
  <si>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</si>
  <si>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</si>
  <si>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</si>
  <si>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</si>
  <si>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</si>
  <si>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</si>
  <si>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一般公共预
算拨款收入</t>
    <phoneticPr fontId="5" type="noConversion"/>
  </si>
  <si>
    <t>国有资本经营预算拨款收入</t>
    <phoneticPr fontId="5" type="noConversion"/>
  </si>
  <si>
    <t>事业收入</t>
    <phoneticPr fontId="5" type="noConversion"/>
  </si>
  <si>
    <t>事业单位
经营收入</t>
    <phoneticPr fontId="5" type="noConversion"/>
  </si>
  <si>
    <t>其他
收入</t>
    <phoneticPr fontId="5" type="noConversion"/>
  </si>
  <si>
    <t>单位名称</t>
    <phoneticPr fontId="5" type="noConversion"/>
  </si>
  <si>
    <t>在编实有车辆数</t>
    <phoneticPr fontId="5" type="noConversion"/>
  </si>
  <si>
    <t>实有人数
合计</t>
    <phoneticPr fontId="5" type="noConversion"/>
  </si>
  <si>
    <t>在职在编实有人数</t>
    <phoneticPr fontId="5" type="noConversion"/>
  </si>
  <si>
    <t>离退休人数</t>
    <phoneticPr fontId="5" type="noConversion"/>
  </si>
  <si>
    <t>行政（含参公管理）</t>
    <phoneticPr fontId="5" type="noConversion"/>
  </si>
  <si>
    <t>事业</t>
    <phoneticPr fontId="5" type="noConversion"/>
  </si>
  <si>
    <t>工勤</t>
    <phoneticPr fontId="5" type="noConversion"/>
  </si>
  <si>
    <t>小计</t>
    <phoneticPr fontId="5" type="noConversion"/>
  </si>
  <si>
    <t>离休</t>
    <phoneticPr fontId="5" type="noConversion"/>
  </si>
  <si>
    <t>退休</t>
    <phoneticPr fontId="5" type="noConversion"/>
  </si>
  <si>
    <t>盘龙区机关事务管理局</t>
    <phoneticPr fontId="2" type="noConversion"/>
  </si>
  <si>
    <t xml:space="preserve">  人  数</t>
    <phoneticPr fontId="5" type="noConversion"/>
  </si>
  <si>
    <t>住房公积金</t>
    <phoneticPr fontId="5" type="noConversion"/>
  </si>
  <si>
    <t>行政运行</t>
    <phoneticPr fontId="5" type="noConversion"/>
  </si>
  <si>
    <t>一般行政管理事务</t>
    <phoneticPr fontId="5" type="noConversion"/>
  </si>
  <si>
    <t>事业运行</t>
    <phoneticPr fontId="5" type="noConversion"/>
  </si>
  <si>
    <t>行政单位医疗</t>
    <phoneticPr fontId="5" type="noConversion"/>
  </si>
  <si>
    <t>事业单位医疗</t>
    <phoneticPr fontId="5" type="noConversion"/>
  </si>
  <si>
    <t>公务员医疗补助</t>
    <phoneticPr fontId="5" type="noConversion"/>
  </si>
  <si>
    <t>城乡社区环境卫生</t>
    <phoneticPr fontId="5" type="noConversion"/>
  </si>
  <si>
    <t>政府性基金
预算拨款收入</t>
    <phoneticPr fontId="5" type="noConversion"/>
  </si>
  <si>
    <t>一般行政管理事务</t>
    <phoneticPr fontId="5" type="noConversion"/>
  </si>
  <si>
    <t>合    计</t>
    <phoneticPr fontId="5" type="noConversion"/>
  </si>
  <si>
    <t>科  目</t>
    <phoneticPr fontId="5" type="noConversion"/>
  </si>
  <si>
    <t>合 计</t>
    <phoneticPr fontId="5" type="noConversion"/>
  </si>
  <si>
    <t>一、一般公共预算收入</t>
    <phoneticPr fontId="2" type="noConversion"/>
  </si>
  <si>
    <t>部门：盘龙区机关事务管理局</t>
    <phoneticPr fontId="2" type="noConversion"/>
  </si>
  <si>
    <t>单位：元</t>
  </si>
  <si>
    <t>单位：元</t>
    <phoneticPr fontId="5" type="noConversion"/>
  </si>
  <si>
    <t>单位：盘龙区机关事务管理局</t>
    <phoneticPr fontId="2" type="noConversion"/>
  </si>
  <si>
    <t xml:space="preserve">  水费</t>
    <phoneticPr fontId="5" type="noConversion"/>
  </si>
  <si>
    <t xml:space="preserve">  邮电费</t>
    <phoneticPr fontId="5" type="noConversion"/>
  </si>
  <si>
    <t xml:space="preserve">  差旅费</t>
    <phoneticPr fontId="5" type="noConversion"/>
  </si>
  <si>
    <t xml:space="preserve">  维修（护）费</t>
    <phoneticPr fontId="5" type="noConversion"/>
  </si>
  <si>
    <t xml:space="preserve">  生育保险</t>
    <phoneticPr fontId="5" type="noConversion"/>
  </si>
  <si>
    <t xml:space="preserve">  失业保险</t>
    <phoneticPr fontId="2" type="noConversion"/>
  </si>
  <si>
    <t xml:space="preserve">  工伤保险</t>
    <phoneticPr fontId="5" type="noConversion"/>
  </si>
  <si>
    <t xml:space="preserve">  基本医疗保险</t>
    <phoneticPr fontId="2" type="noConversion"/>
  </si>
  <si>
    <t xml:space="preserve">  重特病医疗统筹</t>
    <phoneticPr fontId="2" type="noConversion"/>
  </si>
  <si>
    <t xml:space="preserve">  公务员医疗补助（在职）</t>
    <phoneticPr fontId="2" type="noConversion"/>
  </si>
  <si>
    <t xml:space="preserve">  公务员医疗补助（退休）</t>
    <phoneticPr fontId="2" type="noConversion"/>
  </si>
  <si>
    <t xml:space="preserve">  培训费</t>
    <phoneticPr fontId="5" type="noConversion"/>
  </si>
  <si>
    <t xml:space="preserve">  福利费</t>
    <phoneticPr fontId="2" type="noConversion"/>
  </si>
  <si>
    <t xml:space="preserve">  工会活动经费</t>
    <phoneticPr fontId="2" type="noConversion"/>
  </si>
  <si>
    <t xml:space="preserve">  退休公用经费（其他）</t>
    <phoneticPr fontId="2" type="noConversion"/>
  </si>
  <si>
    <t xml:space="preserve">  住房公积金</t>
    <phoneticPr fontId="5" type="noConversion"/>
  </si>
  <si>
    <t xml:space="preserve">    事业运行</t>
    <phoneticPr fontId="5" type="noConversion"/>
  </si>
  <si>
    <t>医疗卫生</t>
    <phoneticPr fontId="5" type="noConversion"/>
  </si>
  <si>
    <t xml:space="preserve">    行政单位医疗</t>
    <phoneticPr fontId="2" type="noConversion"/>
  </si>
  <si>
    <t xml:space="preserve">    事业单位医疗</t>
    <phoneticPr fontId="2" type="noConversion"/>
  </si>
  <si>
    <t xml:space="preserve">    公务员医疗补助</t>
    <phoneticPr fontId="2" type="noConversion"/>
  </si>
  <si>
    <t xml:space="preserve">  医疗保障</t>
    <phoneticPr fontId="5" type="noConversion"/>
  </si>
  <si>
    <t>城乡社区事务</t>
    <phoneticPr fontId="2" type="noConversion"/>
  </si>
  <si>
    <t xml:space="preserve">  城乡社区环境卫生</t>
    <phoneticPr fontId="2" type="noConversion"/>
  </si>
  <si>
    <t xml:space="preserve">    城乡社区环境卫生</t>
    <phoneticPr fontId="2" type="noConversion"/>
  </si>
  <si>
    <t>科学技术</t>
    <phoneticPr fontId="2" type="noConversion"/>
  </si>
  <si>
    <t xml:space="preserve">  科技成果转化与扩散</t>
    <phoneticPr fontId="2" type="noConversion"/>
  </si>
  <si>
    <t xml:space="preserve">    科技成果转化与扩散</t>
    <phoneticPr fontId="2" type="noConversion"/>
  </si>
  <si>
    <t>住房保障支出</t>
    <phoneticPr fontId="2" type="noConversion"/>
  </si>
  <si>
    <t xml:space="preserve">  住房改革支出</t>
    <phoneticPr fontId="2" type="noConversion"/>
  </si>
  <si>
    <t xml:space="preserve">    住房公积金</t>
    <phoneticPr fontId="2" type="noConversion"/>
  </si>
  <si>
    <t>社会保障和就业</t>
    <phoneticPr fontId="2" type="noConversion"/>
  </si>
  <si>
    <t xml:space="preserve">  行政事业单位离退休</t>
    <phoneticPr fontId="2" type="noConversion"/>
  </si>
  <si>
    <t xml:space="preserve">    未归口管理的行政单位离退休</t>
    <phoneticPr fontId="2" type="noConversion"/>
  </si>
  <si>
    <t>合  计</t>
    <phoneticPr fontId="2" type="noConversion"/>
  </si>
  <si>
    <t>单位：盘龙区机关事务管理局</t>
    <phoneticPr fontId="5" type="noConversion"/>
  </si>
  <si>
    <t>单位：元</t>
    <phoneticPr fontId="5" type="noConversion"/>
  </si>
  <si>
    <t>单位：元</t>
    <phoneticPr fontId="2" type="noConversion"/>
  </si>
  <si>
    <t>2017年预算数</t>
    <phoneticPr fontId="5" type="noConversion"/>
  </si>
  <si>
    <t>政府办公厅（室）及相关机构事务</t>
    <phoneticPr fontId="5" type="noConversion"/>
  </si>
  <si>
    <t xml:space="preserve">  其他交通费</t>
    <phoneticPr fontId="2" type="noConversion"/>
  </si>
  <si>
    <t>公务用车运行维护费</t>
    <phoneticPr fontId="2" type="noConversion"/>
  </si>
  <si>
    <t xml:space="preserve">  绩效工资</t>
    <phoneticPr fontId="5" type="noConversion"/>
  </si>
  <si>
    <t xml:space="preserve">  回族补贴</t>
    <phoneticPr fontId="5" type="noConversion"/>
  </si>
  <si>
    <t>单位：万元</t>
    <phoneticPr fontId="27" type="noConversion"/>
  </si>
  <si>
    <t>单位：万元</t>
    <phoneticPr fontId="27" type="noConversion"/>
  </si>
  <si>
    <t>合计</t>
    <phoneticPr fontId="27" type="noConversion"/>
  </si>
  <si>
    <t>预算08表</t>
    <phoneticPr fontId="27" type="noConversion"/>
  </si>
  <si>
    <t>2017年部门“三公”经费公共预算财政拨款支出情况表</t>
    <phoneticPr fontId="27" type="noConversion"/>
  </si>
  <si>
    <t>项目</t>
    <phoneticPr fontId="27" type="noConversion"/>
  </si>
  <si>
    <t>本年年初预算数</t>
    <phoneticPr fontId="27" type="noConversion"/>
  </si>
  <si>
    <t>上年年初预算数</t>
    <phoneticPr fontId="27" type="noConversion"/>
  </si>
  <si>
    <t>本年预算比上年增减情况</t>
    <phoneticPr fontId="27" type="noConversion"/>
  </si>
  <si>
    <t>增减额</t>
    <phoneticPr fontId="27" type="noConversion"/>
  </si>
  <si>
    <t>增减幅度</t>
    <phoneticPr fontId="27" type="noConversion"/>
  </si>
  <si>
    <t>1.因公出国（境）费</t>
    <phoneticPr fontId="27" type="noConversion"/>
  </si>
  <si>
    <t>2.公务接待费</t>
    <phoneticPr fontId="27" type="noConversion"/>
  </si>
  <si>
    <t>3.公务用车购置及运行</t>
    <phoneticPr fontId="27" type="noConversion"/>
  </si>
  <si>
    <t>其中：（1）公务用车购置费</t>
    <phoneticPr fontId="27" type="noConversion"/>
  </si>
  <si>
    <t xml:space="preserve">      （2）公务用车运行费</t>
    <phoneticPr fontId="27" type="noConversion"/>
  </si>
  <si>
    <t>预算11表</t>
    <phoneticPr fontId="27" type="noConversion"/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</si>
  <si>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</si>
  <si>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</si>
  <si>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</si>
  <si>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</si>
  <si>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</si>
  <si>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</si>
  <si>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</si>
  <si>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</si>
  <si>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</si>
  <si>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</si>
  <si>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</si>
  <si>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</si>
  <si>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</si>
  <si>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</si>
  <si>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</si>
  <si>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</si>
  <si>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</si>
  <si>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</si>
  <si>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</si>
  <si>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</si>
  <si>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</si>
  <si>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</si>
  <si>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</si>
  <si>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</si>
  <si>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</si>
  <si>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</si>
  <si>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只读设置：</t>
  </si>
  <si>
    <t>填报说明：</t>
  </si>
  <si>
    <t>　　　　1.资产总额＝流动资产＋固定资产＋对外投资／有价证券＋在建工程＋无形资产＋其他资产</t>
  </si>
  <si>
    <r>
      <t>　　　　</t>
    </r>
    <r>
      <rPr>
        <sz val="10"/>
        <rFont val="Arial"/>
        <family val="2"/>
      </rPr>
      <t>2.</t>
    </r>
    <r>
      <rPr>
        <sz val="10"/>
        <rFont val="宋体"/>
        <family val="3"/>
        <charset val="134"/>
      </rPr>
      <t>固定资产＝房屋构筑物＋汽车＋单价</t>
    </r>
    <r>
      <rPr>
        <sz val="10"/>
        <rFont val="Arial"/>
        <family val="2"/>
      </rPr>
      <t>200</t>
    </r>
    <r>
      <rPr>
        <sz val="10"/>
        <rFont val="宋体"/>
        <family val="3"/>
        <charset val="134"/>
      </rPr>
      <t>万元以上大型设备＋其他固定资产</t>
    </r>
  </si>
  <si>
    <t>商品名称</t>
  </si>
  <si>
    <t>计量单位</t>
  </si>
  <si>
    <t>采购数量</t>
  </si>
  <si>
    <t>资金来源</t>
  </si>
  <si>
    <t>纳入预算管理的非税收入</t>
  </si>
  <si>
    <t>事业单位经营收入</t>
  </si>
  <si>
    <t>预算内结余结转</t>
  </si>
  <si>
    <t>预算外结余结转</t>
  </si>
  <si>
    <t>其他自有资金</t>
  </si>
  <si>
    <t>预算01表</t>
    <phoneticPr fontId="27" type="noConversion"/>
  </si>
  <si>
    <t>预算02表</t>
    <phoneticPr fontId="5" type="noConversion"/>
  </si>
  <si>
    <t>预算03表</t>
    <phoneticPr fontId="5" type="noConversion"/>
  </si>
  <si>
    <t>预算04表</t>
    <phoneticPr fontId="5" type="noConversion"/>
  </si>
  <si>
    <r>
      <t>预算0</t>
    </r>
    <r>
      <rPr>
        <b/>
        <sz val="9"/>
        <color indexed="8"/>
        <rFont val="宋体"/>
        <family val="3"/>
        <charset val="134"/>
      </rPr>
      <t>5</t>
    </r>
    <r>
      <rPr>
        <b/>
        <sz val="9"/>
        <color indexed="8"/>
        <rFont val="宋体"/>
        <family val="3"/>
        <charset val="134"/>
      </rPr>
      <t>表</t>
    </r>
    <phoneticPr fontId="2" type="noConversion"/>
  </si>
  <si>
    <r>
      <t>预算</t>
    </r>
    <r>
      <rPr>
        <sz val="9"/>
        <color indexed="8"/>
        <rFont val="黑体"/>
        <family val="3"/>
        <charset val="134"/>
      </rPr>
      <t>06</t>
    </r>
    <r>
      <rPr>
        <sz val="9"/>
        <color indexed="8"/>
        <rFont val="黑体"/>
        <family val="3"/>
        <charset val="134"/>
      </rPr>
      <t>表</t>
    </r>
    <phoneticPr fontId="5" type="noConversion"/>
  </si>
  <si>
    <t>2017年部门收入总表</t>
    <phoneticPr fontId="5" type="noConversion"/>
  </si>
  <si>
    <t>预算07表</t>
    <phoneticPr fontId="5" type="noConversion"/>
  </si>
  <si>
    <t>单位编码</t>
  </si>
  <si>
    <t>单位名称</t>
  </si>
  <si>
    <t>2017年行政事业单位国有资产占有使用情况表</t>
    <phoneticPr fontId="27" type="noConversion"/>
  </si>
  <si>
    <t>预算12表</t>
    <phoneticPr fontId="27" type="noConversion"/>
  </si>
  <si>
    <t>盘龙区机关事务管理2017年基本信息表</t>
    <phoneticPr fontId="5" type="noConversion"/>
  </si>
  <si>
    <t>9（含提前退休1人）</t>
    <phoneticPr fontId="2" type="noConversion"/>
  </si>
  <si>
    <t>功能分类编码</t>
  </si>
  <si>
    <t>功能科目名称</t>
  </si>
  <si>
    <t>项目名称</t>
  </si>
  <si>
    <t>采购品目编码</t>
  </si>
  <si>
    <t>采购品目名称</t>
  </si>
  <si>
    <t xml:space="preserve">采购项目名称_x000D_
</t>
  </si>
  <si>
    <t>总计</t>
  </si>
  <si>
    <t>公共财政预算收入</t>
  </si>
  <si>
    <t>政府性基金预算收入</t>
  </si>
  <si>
    <t>国有资本经营收入</t>
  </si>
  <si>
    <t>纳入财政专户管理的非税收入</t>
  </si>
  <si>
    <t>事业单位事业收入</t>
  </si>
  <si>
    <t>其他一般预算收入</t>
  </si>
  <si>
    <t>801259</t>
  </si>
  <si>
    <t>昆明市盘龙区机关事务管理局</t>
  </si>
  <si>
    <t>2010302</t>
  </si>
  <si>
    <t>一般行政管理事务</t>
  </si>
  <si>
    <t>会议中心设备购置经费</t>
  </si>
  <si>
    <t xml:space="preserve">2 </t>
  </si>
  <si>
    <t>计算机</t>
  </si>
  <si>
    <t>台式机</t>
  </si>
  <si>
    <t>台式电脑</t>
  </si>
  <si>
    <t>台</t>
  </si>
  <si>
    <t>44</t>
  </si>
  <si>
    <t>会议音视频系统</t>
  </si>
  <si>
    <t>话筒设备</t>
  </si>
  <si>
    <t>12</t>
  </si>
  <si>
    <t>电视机</t>
  </si>
  <si>
    <t>普通电视</t>
  </si>
  <si>
    <t>23</t>
  </si>
  <si>
    <t>计算机软件</t>
  </si>
  <si>
    <t>数据采集设备</t>
  </si>
  <si>
    <t>硬盘录像机</t>
  </si>
  <si>
    <t>2010301</t>
  </si>
  <si>
    <t>行政运行</t>
  </si>
  <si>
    <t>办公费</t>
  </si>
  <si>
    <t>便携式计算机</t>
  </si>
  <si>
    <t>笔记本电脑</t>
  </si>
  <si>
    <t>其它电视</t>
  </si>
  <si>
    <t>电视机推车</t>
  </si>
  <si>
    <t>投影仪</t>
  </si>
  <si>
    <t>2010350</t>
  </si>
  <si>
    <t>事业运行</t>
  </si>
  <si>
    <t>电视信号同步设备</t>
  </si>
  <si>
    <t>电视信号放大器</t>
  </si>
  <si>
    <t>2017年部门预算</t>
    <phoneticPr fontId="27" type="noConversion"/>
  </si>
  <si>
    <t>财务负责人：</t>
    <phoneticPr fontId="27" type="noConversion"/>
  </si>
  <si>
    <t>盘龙区机关事务管理局</t>
    <phoneticPr fontId="27" type="noConversion"/>
  </si>
  <si>
    <t>经办人：李启晶</t>
    <phoneticPr fontId="27" type="noConversion"/>
  </si>
  <si>
    <t>（部门）负责人：肖伟</t>
    <phoneticPr fontId="27" type="noConversion"/>
  </si>
  <si>
    <t>2017年部门支出总表</t>
    <phoneticPr fontId="5" type="noConversion"/>
  </si>
  <si>
    <t>预算09表</t>
    <phoneticPr fontId="2" type="noConversion"/>
  </si>
  <si>
    <t>政府采购预算表</t>
    <phoneticPr fontId="26" type="noConversion"/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</si>
</sst>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[$-10804]#,##0.00#;\(\-#,##0.00#\);\ "/>
    <numFmt numFmtId="177" formatCode="#,##0.00_ "/>
    <numFmt numFmtId="178" formatCode="#,##0_ "/>
  </numFmts>
  <fonts count="43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23"/>
      <color indexed="8"/>
      <name val="宋体"/>
      <charset val="134"/>
    </font>
    <font>
      <sz val="9"/>
      <color indexed="8"/>
      <name val="黑体"/>
      <charset val="134"/>
    </font>
    <font>
      <sz val="20"/>
      <color indexed="8"/>
      <name val="方正小标宋简体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sz val="10"/>
      <name val="黑体"/>
      <family val="3"/>
      <charset val="134"/>
    </font>
    <font>
      <sz val="12"/>
      <name val="宋体"/>
      <family val="3"/>
      <charset val="134"/>
    </font>
    <font>
      <sz val="18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楷体_GB2312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  <scheme val="minor"/>
    </font>
    <font>
      <sz val="9"/>
      <color indexed="8"/>
      <name val="黑体"/>
      <family val="3"/>
      <charset val="134"/>
    </font>
    <font>
      <sz val="16"/>
      <color indexed="8"/>
      <name val="方正小标宋_GBK"/>
      <charset val="134"/>
    </font>
    <font>
      <sz val="12"/>
      <name val="Arial"/>
      <family val="2"/>
    </font>
    <font>
      <sz val="10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28"/>
      <color theme="1"/>
      <name val="方正小标宋_GBK"/>
      <charset val="134"/>
    </font>
    <font>
      <sz val="28"/>
      <color theme="1"/>
      <name val="华文行楷"/>
      <family val="3"/>
      <charset val="134"/>
    </font>
    <font>
      <sz val="48"/>
      <color theme="1"/>
      <name val="方正小标宋_GBK"/>
      <charset val="134"/>
    </font>
    <font>
      <sz val="18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23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23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5" fillId="0" borderId="0"/>
    <xf numFmtId="0" fontId="1" fillId="0" borderId="0"/>
    <xf numFmtId="0" fontId="15" fillId="0" borderId="0"/>
  </cellStyleXfs>
  <cellXfs count="178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 applyProtection="1">
      <alignment horizontal="center" vertical="top" wrapText="1" readingOrder="1"/>
      <protection locked="0"/>
    </xf>
    <xf numFmtId="0" fontId="4" fillId="0" borderId="0" xfId="1" applyFont="1" applyAlignment="1" applyProtection="1">
      <alignment horizontal="right" vertical="top" wrapText="1" readingOrder="1"/>
      <protection locked="0"/>
    </xf>
    <xf numFmtId="0" fontId="0" fillId="0" borderId="0" xfId="0" applyAlignme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/>
    <xf numFmtId="0" fontId="12" fillId="0" borderId="1" xfId="0" applyFont="1" applyBorder="1" applyAlignment="1">
      <alignment horizontal="center" vertical="center"/>
    </xf>
    <xf numFmtId="0" fontId="13" fillId="0" borderId="2" xfId="0" applyFont="1" applyFill="1" applyBorder="1" applyAlignment="1" applyProtection="1">
      <alignment horizontal="center" vertical="center" wrapText="1" readingOrder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0" fillId="0" borderId="1" xfId="0" applyFont="1" applyBorder="1" applyAlignment="1">
      <alignment vertical="center"/>
    </xf>
    <xf numFmtId="0" fontId="0" fillId="0" borderId="1" xfId="0" applyBorder="1" applyAlignment="1"/>
    <xf numFmtId="0" fontId="0" fillId="0" borderId="0" xfId="0" applyAlignment="1">
      <alignment horizontal="center" vertical="center"/>
    </xf>
    <xf numFmtId="0" fontId="15" fillId="0" borderId="0" xfId="3" applyFont="1"/>
    <xf numFmtId="0" fontId="17" fillId="0" borderId="0" xfId="2" quotePrefix="1" applyFont="1" applyFill="1" applyAlignment="1">
      <alignment vertical="center"/>
    </xf>
    <xf numFmtId="0" fontId="17" fillId="0" borderId="0" xfId="2" applyFont="1" applyFill="1" applyAlignment="1">
      <alignment vertical="center"/>
    </xf>
    <xf numFmtId="0" fontId="15" fillId="0" borderId="0" xfId="2" applyFont="1" applyFill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Alignment="1">
      <alignment vertical="center"/>
    </xf>
    <xf numFmtId="0" fontId="15" fillId="0" borderId="1" xfId="3" applyFont="1" applyBorder="1" applyAlignment="1">
      <alignment vertical="center"/>
    </xf>
    <xf numFmtId="43" fontId="10" fillId="0" borderId="1" xfId="0" applyNumberFormat="1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43" fontId="18" fillId="0" borderId="1" xfId="0" applyNumberFormat="1" applyFont="1" applyBorder="1" applyAlignment="1">
      <alignment vertical="center"/>
    </xf>
    <xf numFmtId="0" fontId="18" fillId="0" borderId="4" xfId="1" applyFont="1" applyBorder="1" applyAlignment="1" applyProtection="1">
      <alignment vertical="center" wrapText="1" readingOrder="1"/>
      <protection locked="0"/>
    </xf>
    <xf numFmtId="0" fontId="19" fillId="0" borderId="4" xfId="1" applyFont="1" applyBorder="1" applyAlignment="1" applyProtection="1">
      <alignment horizontal="center" vertical="center" wrapText="1" readingOrder="1"/>
      <protection locked="0"/>
    </xf>
    <xf numFmtId="43" fontId="18" fillId="0" borderId="2" xfId="1" applyNumberFormat="1" applyFont="1" applyBorder="1" applyAlignment="1" applyProtection="1">
      <alignment horizontal="right" vertical="center" wrapText="1" readingOrder="1"/>
      <protection locked="0"/>
    </xf>
    <xf numFmtId="43" fontId="19" fillId="0" borderId="2" xfId="1" applyNumberFormat="1" applyFont="1" applyBorder="1" applyAlignment="1" applyProtection="1">
      <alignment horizontal="right" vertical="center" wrapText="1" readingOrder="1"/>
      <protection locked="0"/>
    </xf>
    <xf numFmtId="43" fontId="19" fillId="0" borderId="2" xfId="1" applyNumberFormat="1" applyFont="1" applyBorder="1" applyAlignment="1" applyProtection="1">
      <alignment horizontal="right" wrapText="1" readingOrder="1"/>
      <protection locked="0"/>
    </xf>
    <xf numFmtId="43" fontId="18" fillId="0" borderId="4" xfId="1" applyNumberFormat="1" applyFont="1" applyBorder="1" applyAlignment="1" applyProtection="1">
      <alignment horizontal="right" wrapText="1" readingOrder="1"/>
      <protection locked="0"/>
    </xf>
    <xf numFmtId="43" fontId="19" fillId="0" borderId="4" xfId="1" applyNumberFormat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1" applyFont="1" applyAlignment="1">
      <alignment horizontal="right"/>
    </xf>
    <xf numFmtId="0" fontId="4" fillId="0" borderId="4" xfId="1" applyFont="1" applyBorder="1" applyAlignment="1" applyProtection="1">
      <alignment vertical="center" wrapText="1"/>
      <protection locked="0"/>
    </xf>
    <xf numFmtId="0" fontId="4" fillId="0" borderId="2" xfId="1" applyFont="1" applyBorder="1" applyAlignment="1" applyProtection="1">
      <alignment horizontal="right" vertical="center" wrapText="1"/>
      <protection locked="0"/>
    </xf>
    <xf numFmtId="176" fontId="4" fillId="0" borderId="4" xfId="1" applyNumberFormat="1" applyFont="1" applyBorder="1" applyAlignment="1" applyProtection="1">
      <alignment horizontal="right" vertical="center" wrapText="1"/>
      <protection locked="0"/>
    </xf>
    <xf numFmtId="0" fontId="1" fillId="0" borderId="0" xfId="1" applyAlignment="1">
      <alignment vertical="center"/>
    </xf>
    <xf numFmtId="43" fontId="10" fillId="0" borderId="4" xfId="1" applyNumberFormat="1" applyFont="1" applyBorder="1" applyAlignment="1" applyProtection="1">
      <alignment horizontal="right" vertical="center" wrapText="1"/>
      <protection locked="0"/>
    </xf>
    <xf numFmtId="176" fontId="10" fillId="0" borderId="4" xfId="1" applyNumberFormat="1" applyFont="1" applyBorder="1" applyAlignment="1" applyProtection="1">
      <alignment horizontal="right" vertical="center" wrapText="1"/>
      <protection locked="0"/>
    </xf>
    <xf numFmtId="0" fontId="3" fillId="0" borderId="4" xfId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right" vertical="center" wrapText="1"/>
      <protection locked="0"/>
    </xf>
    <xf numFmtId="0" fontId="4" fillId="0" borderId="4" xfId="1" applyFont="1" applyBorder="1" applyAlignment="1" applyProtection="1">
      <alignment horizontal="right" vertical="center" wrapText="1"/>
      <protection locked="0"/>
    </xf>
    <xf numFmtId="43" fontId="3" fillId="0" borderId="2" xfId="1" applyNumberFormat="1" applyFont="1" applyBorder="1" applyAlignment="1" applyProtection="1">
      <alignment horizontal="right" vertical="center" wrapText="1"/>
      <protection locked="0"/>
    </xf>
    <xf numFmtId="176" fontId="3" fillId="0" borderId="4" xfId="1" applyNumberFormat="1" applyFont="1" applyBorder="1" applyAlignment="1" applyProtection="1">
      <alignment horizontal="right" vertical="center" wrapText="1"/>
      <protection locked="0"/>
    </xf>
    <xf numFmtId="0" fontId="10" fillId="0" borderId="1" xfId="0" applyFont="1" applyBorder="1" applyAlignment="1">
      <alignment vertical="center" wrapText="1"/>
    </xf>
    <xf numFmtId="43" fontId="10" fillId="0" borderId="1" xfId="0" applyNumberFormat="1" applyFont="1" applyBorder="1" applyAlignment="1">
      <alignment vertical="center"/>
    </xf>
    <xf numFmtId="43" fontId="10" fillId="0" borderId="1" xfId="0" applyNumberFormat="1" applyFont="1" applyBorder="1" applyAlignment="1">
      <alignment horizontal="right" vertical="center"/>
    </xf>
    <xf numFmtId="43" fontId="10" fillId="0" borderId="1" xfId="0" applyNumberFormat="1" applyFont="1" applyBorder="1" applyAlignment="1"/>
    <xf numFmtId="43" fontId="10" fillId="0" borderId="2" xfId="1" applyNumberFormat="1" applyFont="1" applyBorder="1" applyAlignment="1" applyProtection="1">
      <alignment horizontal="right" vertical="center" wrapText="1"/>
      <protection locked="0"/>
    </xf>
    <xf numFmtId="0" fontId="17" fillId="0" borderId="0" xfId="1" applyFont="1" applyAlignment="1">
      <alignment horizontal="right"/>
    </xf>
    <xf numFmtId="0" fontId="21" fillId="0" borderId="0" xfId="0" applyFont="1" applyAlignment="1"/>
    <xf numFmtId="0" fontId="22" fillId="0" borderId="5" xfId="0" applyFont="1" applyBorder="1" applyAlignment="1">
      <alignment vertical="center"/>
    </xf>
    <xf numFmtId="0" fontId="23" fillId="0" borderId="0" xfId="0" applyFont="1" applyAlignment="1"/>
    <xf numFmtId="0" fontId="24" fillId="0" borderId="0" xfId="0" applyFont="1" applyAlignment="1">
      <alignment horizontal="right"/>
    </xf>
    <xf numFmtId="4" fontId="10" fillId="0" borderId="1" xfId="0" applyNumberFormat="1" applyFont="1" applyFill="1" applyBorder="1" applyAlignment="1">
      <alignment horizontal="right" vertical="center"/>
    </xf>
    <xf numFmtId="0" fontId="1" fillId="0" borderId="0" xfId="1"/>
    <xf numFmtId="0" fontId="25" fillId="0" borderId="0" xfId="1" applyFont="1" applyAlignment="1" applyProtection="1">
      <alignment horizontal="left" vertical="center" wrapText="1" readingOrder="1"/>
      <protection locked="0"/>
    </xf>
    <xf numFmtId="0" fontId="1" fillId="0" borderId="0" xfId="1" applyFont="1"/>
    <xf numFmtId="0" fontId="25" fillId="0" borderId="0" xfId="1" applyFont="1" applyAlignment="1" applyProtection="1">
      <alignment horizontal="right" vertical="center" wrapText="1" readingOrder="1"/>
      <protection locked="0"/>
    </xf>
    <xf numFmtId="0" fontId="20" fillId="0" borderId="0" xfId="4" applyFont="1" applyAlignment="1">
      <alignment vertical="center"/>
    </xf>
    <xf numFmtId="0" fontId="1" fillId="0" borderId="0" xfId="4" applyFont="1" applyAlignment="1">
      <alignment vertical="center"/>
    </xf>
    <xf numFmtId="0" fontId="1" fillId="0" borderId="0" xfId="4" applyFont="1"/>
    <xf numFmtId="0" fontId="32" fillId="0" borderId="0" xfId="1" applyFont="1" applyAlignment="1" applyProtection="1">
      <alignment vertical="center" wrapText="1" readingOrder="1"/>
      <protection locked="0"/>
    </xf>
    <xf numFmtId="0" fontId="10" fillId="0" borderId="5" xfId="4" applyNumberFormat="1" applyFont="1" applyFill="1" applyBorder="1" applyAlignment="1" applyProtection="1">
      <alignment vertical="center"/>
    </xf>
    <xf numFmtId="0" fontId="10" fillId="0" borderId="0" xfId="4" applyNumberFormat="1" applyFont="1" applyFill="1" applyBorder="1" applyAlignment="1" applyProtection="1">
      <alignment horizontal="center" vertical="center"/>
    </xf>
    <xf numFmtId="0" fontId="33" fillId="0" borderId="0" xfId="4" applyFont="1"/>
    <xf numFmtId="0" fontId="33" fillId="0" borderId="0" xfId="4" applyFont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1" fillId="0" borderId="0" xfId="4" applyFont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9" fontId="30" fillId="0" borderId="1" xfId="0" applyNumberFormat="1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10" fontId="34" fillId="0" borderId="1" xfId="0" applyNumberFormat="1" applyFont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vertical="center" wrapText="1"/>
    </xf>
    <xf numFmtId="177" fontId="10" fillId="0" borderId="4" xfId="1" applyNumberFormat="1" applyFont="1" applyFill="1" applyBorder="1" applyAlignment="1">
      <alignment horizontal="right" vertical="center"/>
    </xf>
    <xf numFmtId="178" fontId="10" fillId="4" borderId="4" xfId="1" applyNumberFormat="1" applyFont="1" applyFill="1" applyBorder="1" applyAlignment="1">
      <alignment vertical="center"/>
    </xf>
    <xf numFmtId="0" fontId="10" fillId="4" borderId="4" xfId="1" applyFont="1" applyFill="1" applyBorder="1" applyAlignment="1">
      <alignment vertical="center"/>
    </xf>
    <xf numFmtId="0" fontId="10" fillId="2" borderId="4" xfId="1" applyFont="1" applyFill="1" applyBorder="1" applyAlignment="1">
      <alignment horizontal="right" vertical="center"/>
    </xf>
    <xf numFmtId="0" fontId="28" fillId="0" borderId="0" xfId="1" applyFont="1" applyAlignment="1" applyProtection="1">
      <alignment horizontal="left" vertical="top" wrapText="1" readingOrder="1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2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0" fillId="0" borderId="18" xfId="0" applyFill="1" applyBorder="1" applyAlignment="1"/>
    <xf numFmtId="4" fontId="10" fillId="0" borderId="16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right" vertical="center"/>
    </xf>
    <xf numFmtId="0" fontId="36" fillId="0" borderId="0" xfId="0" applyFont="1" applyAlignment="1"/>
    <xf numFmtId="0" fontId="38" fillId="0" borderId="0" xfId="0" applyFont="1" applyBorder="1" applyAlignment="1">
      <alignment horizontal="center" vertical="center"/>
    </xf>
    <xf numFmtId="0" fontId="40" fillId="0" borderId="0" xfId="0" applyFont="1" applyAlignment="1"/>
    <xf numFmtId="0" fontId="35" fillId="0" borderId="0" xfId="0" applyFont="1" applyAlignment="1"/>
    <xf numFmtId="0" fontId="39" fillId="0" borderId="0" xfId="0" applyFont="1" applyAlignment="1">
      <alignment vertical="center"/>
    </xf>
    <xf numFmtId="0" fontId="37" fillId="0" borderId="0" xfId="0" applyFont="1" applyBorder="1" applyAlignment="1">
      <alignment vertical="center"/>
    </xf>
    <xf numFmtId="0" fontId="10" fillId="0" borderId="9" xfId="1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1" fillId="0" borderId="0" xfId="1"/>
    <xf numFmtId="0" fontId="18" fillId="0" borderId="6" xfId="1" applyFont="1" applyBorder="1" applyAlignment="1" applyProtection="1">
      <alignment horizontal="left" vertical="center" wrapText="1" readingOrder="1"/>
      <protection locked="0"/>
    </xf>
    <xf numFmtId="0" fontId="25" fillId="0" borderId="0" xfId="1" applyFont="1" applyAlignment="1" applyProtection="1">
      <alignment horizontal="left" vertical="center" wrapText="1" readingOrder="1"/>
      <protection locked="0"/>
    </xf>
    <xf numFmtId="0" fontId="9" fillId="0" borderId="1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7" xfId="0" applyFont="1" applyFill="1" applyBorder="1" applyAlignment="1" applyProtection="1">
      <alignment horizontal="center" vertical="center" wrapText="1" readingOrder="1"/>
      <protection locked="0"/>
    </xf>
    <xf numFmtId="0" fontId="14" fillId="0" borderId="8" xfId="0" applyFont="1" applyFill="1" applyBorder="1" applyAlignment="1" applyProtection="1">
      <alignment vertical="top" wrapText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4" fillId="0" borderId="9" xfId="0" applyFont="1" applyFill="1" applyBorder="1" applyAlignment="1" applyProtection="1">
      <alignment vertical="top" wrapText="1"/>
      <protection locked="0"/>
    </xf>
    <xf numFmtId="0" fontId="14" fillId="0" borderId="10" xfId="0" applyFont="1" applyFill="1" applyBorder="1" applyAlignment="1" applyProtection="1">
      <alignment vertical="top" wrapText="1"/>
      <protection locked="0"/>
    </xf>
    <xf numFmtId="0" fontId="14" fillId="0" borderId="11" xfId="0" applyFont="1" applyFill="1" applyBorder="1" applyAlignment="1" applyProtection="1">
      <alignment vertical="top" wrapText="1"/>
      <protection locked="0"/>
    </xf>
    <xf numFmtId="0" fontId="22" fillId="0" borderId="6" xfId="0" applyFont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right" vertical="center"/>
    </xf>
    <xf numFmtId="0" fontId="32" fillId="0" borderId="0" xfId="1" applyFont="1" applyAlignment="1" applyProtection="1">
      <alignment horizontal="center" vertical="center" wrapText="1" readingOrder="1"/>
      <protection locked="0"/>
    </xf>
    <xf numFmtId="0" fontId="30" fillId="0" borderId="1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6" fillId="0" borderId="0" xfId="3" applyFont="1" applyFill="1" applyAlignment="1">
      <alignment horizontal="center" vertical="center"/>
    </xf>
    <xf numFmtId="0" fontId="15" fillId="0" borderId="12" xfId="3" applyFont="1" applyBorder="1" applyAlignment="1">
      <alignment horizontal="center" vertical="center" wrapText="1"/>
    </xf>
    <xf numFmtId="0" fontId="15" fillId="0" borderId="13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14" xfId="3" applyFont="1" applyBorder="1" applyAlignment="1">
      <alignment horizontal="center" vertical="center" wrapText="1"/>
    </xf>
    <xf numFmtId="0" fontId="15" fillId="0" borderId="15" xfId="3" applyFont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left" vertical="center"/>
    </xf>
    <xf numFmtId="0" fontId="29" fillId="0" borderId="17" xfId="1" applyFont="1" applyFill="1" applyBorder="1" applyAlignment="1">
      <alignment horizontal="center" vertical="center" wrapText="1"/>
    </xf>
    <xf numFmtId="0" fontId="29" fillId="0" borderId="4" xfId="1" applyFont="1" applyFill="1" applyBorder="1" applyAlignment="1">
      <alignment horizontal="center" vertical="center"/>
    </xf>
    <xf numFmtId="0" fontId="29" fillId="0" borderId="4" xfId="1" applyFont="1" applyFill="1" applyBorder="1" applyAlignment="1">
      <alignment horizontal="center" vertical="center" wrapText="1"/>
    </xf>
    <xf numFmtId="0" fontId="29" fillId="0" borderId="17" xfId="1" applyFont="1" applyFill="1" applyBorder="1" applyAlignment="1">
      <alignment horizontal="center" vertical="center"/>
    </xf>
    <xf numFmtId="0" fontId="29" fillId="0" borderId="19" xfId="1" applyFont="1" applyFill="1" applyBorder="1" applyAlignment="1">
      <alignment horizontal="center" vertical="center" wrapText="1"/>
    </xf>
    <xf numFmtId="0" fontId="29" fillId="0" borderId="2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vertical="center"/>
    </xf>
    <xf numFmtId="0" fontId="10" fillId="3" borderId="4" xfId="1" applyFont="1" applyFill="1" applyBorder="1" applyAlignment="1">
      <alignment horizontal="center" vertical="center"/>
    </xf>
    <xf numFmtId="0" fontId="20" fillId="0" borderId="0" xfId="1" applyNumberFormat="1" applyFont="1" applyFill="1" applyBorder="1" applyAlignment="1"/>
    <xf numFmtId="0" fontId="1" fillId="0" borderId="0" xfId="1" applyNumberFormat="1" applyFont="1" applyFill="1" applyBorder="1" applyAlignment="1"/>
    <xf numFmtId="0" fontId="1" fillId="0" borderId="0" xfId="1" applyNumberFormat="1" applyFill="1" applyBorder="1" applyAlignment="1"/>
    <xf numFmtId="0" fontId="10" fillId="0" borderId="14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29" fillId="0" borderId="1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left" vertical="center"/>
    </xf>
    <xf numFmtId="0" fontId="29" fillId="0" borderId="13" xfId="0" applyFont="1" applyFill="1" applyBorder="1" applyAlignment="1">
      <alignment horizontal="center" vertical="center" wrapText="1"/>
    </xf>
    <xf numFmtId="0" fontId="29" fillId="0" borderId="22" xfId="0" applyFont="1" applyFill="1" applyBorder="1" applyAlignment="1">
      <alignment horizontal="center" vertical="center" wrapText="1"/>
    </xf>
    <xf numFmtId="0" fontId="25" fillId="0" borderId="0" xfId="1" applyFont="1" applyAlignment="1" applyProtection="1">
      <alignment horizontal="center" vertical="center" wrapText="1" readingOrder="1"/>
      <protection locked="0"/>
    </xf>
    <xf numFmtId="0" fontId="41" fillId="0" borderId="5" xfId="0" applyFont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29" fillId="0" borderId="12" xfId="0" applyFont="1" applyFill="1" applyBorder="1" applyAlignment="1">
      <alignment horizontal="left" vertical="center" wrapText="1"/>
    </xf>
    <xf numFmtId="0" fontId="29" fillId="0" borderId="13" xfId="0" applyFont="1" applyFill="1" applyBorder="1" applyAlignment="1">
      <alignment horizontal="left" vertical="center" wrapText="1"/>
    </xf>
    <xf numFmtId="0" fontId="29" fillId="0" borderId="22" xfId="0" applyFont="1" applyFill="1" applyBorder="1" applyAlignment="1">
      <alignment horizontal="left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24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29" fillId="0" borderId="27" xfId="0" applyFont="1" applyFill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4"/>
    <cellStyle name="常规_04-分类改革-预算表" xfId="2"/>
    <cellStyle name="常规_附件1-10：信息公开格式表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4"/>
  <sheetViews>
    <sheetView tabSelected="1" workbookViewId="0">
      <selection activeCell="H1" sqref="H1"/>
    </sheetView>
  </sheetViews>
  <sheetFormatPr defaultRowHeight="13.5"/>
  <cols>
    <col min="1" max="5" width="9" style="4"/>
    <col min="6" max="6" width="13.75" style="4" customWidth="1"/>
    <col min="7" max="7" width="5.875" style="4" customWidth="1"/>
    <col min="8" max="8" width="19.125" style="4" customWidth="1"/>
    <col min="9" max="9" width="11.375" style="4" customWidth="1"/>
    <col min="10" max="16384" width="9" style="4"/>
  </cols>
  <sheetData>
    <row r="2" spans="1:12" ht="25.5">
      <c r="A2" s="98"/>
    </row>
    <row r="4" spans="1:12" ht="35.25">
      <c r="B4" s="103" t="s">
        <v>297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</row>
    <row r="5" spans="1:12" ht="36.75"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</row>
    <row r="6" spans="1:12" ht="61.5">
      <c r="B6" s="102" t="s">
        <v>295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</row>
    <row r="7" spans="1:12" ht="25.5">
      <c r="B7" s="98"/>
    </row>
    <row r="8" spans="1:12" ht="25.5">
      <c r="B8" s="98"/>
    </row>
    <row r="10" spans="1:12" ht="25.5" customHeight="1">
      <c r="A10" s="105" t="s">
        <v>299</v>
      </c>
      <c r="B10" s="105"/>
      <c r="C10" s="105"/>
      <c r="D10" s="105"/>
      <c r="E10" s="100" t="s">
        <v>296</v>
      </c>
      <c r="G10" s="100" t="s">
        <v>298</v>
      </c>
      <c r="H10" s="100"/>
      <c r="I10" s="100"/>
      <c r="J10" s="101"/>
    </row>
    <row r="24" ht="12.75" customHeight="1"/>
  </sheetData>
  <mergeCells count="1">
    <mergeCell ref="A10:D10"/>
  </mergeCells>
  <phoneticPr fontId="26" type="noConversion"/>
  <pageMargins left="0.7" right="0.4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28"/>
  <sheetViews>
    <sheetView workbookViewId="0">
      <selection activeCell="H14" sqref="H14"/>
    </sheetView>
  </sheetViews>
  <sheetFormatPr defaultRowHeight="12.75"/>
  <cols>
    <col min="1" max="1" width="1" style="1" customWidth="1"/>
    <col min="2" max="2" width="25.75" style="1" customWidth="1"/>
    <col min="3" max="3" width="17.5" style="1" customWidth="1"/>
    <col min="4" max="4" width="25.75" style="1" customWidth="1"/>
    <col min="5" max="5" width="17.5" style="1" customWidth="1"/>
    <col min="6" max="6" width="9.25" style="1" customWidth="1"/>
    <col min="7" max="16384" width="9" style="1"/>
  </cols>
  <sheetData>
    <row r="1" spans="2:5">
      <c r="B1" s="109" t="s">
        <v>236</v>
      </c>
      <c r="C1" s="109"/>
      <c r="D1" s="109"/>
      <c r="E1" s="3"/>
    </row>
    <row r="2" spans="2:5" ht="27.6" customHeight="1">
      <c r="B2" s="106" t="s">
        <v>0</v>
      </c>
      <c r="C2" s="107"/>
      <c r="D2" s="107"/>
      <c r="E2" s="107"/>
    </row>
    <row r="3" spans="2:5" ht="25.5" customHeight="1">
      <c r="B3" s="108" t="s">
        <v>135</v>
      </c>
      <c r="C3" s="108"/>
      <c r="D3" s="108"/>
      <c r="E3" s="56" t="s">
        <v>172</v>
      </c>
    </row>
    <row r="4" spans="2:5" s="43" customFormat="1" ht="21.95" customHeight="1">
      <c r="B4" s="40" t="s">
        <v>1</v>
      </c>
      <c r="C4" s="41"/>
      <c r="D4" s="40" t="s">
        <v>2</v>
      </c>
      <c r="E4" s="42">
        <v>0</v>
      </c>
    </row>
    <row r="5" spans="2:5" s="43" customFormat="1" ht="21.95" customHeight="1">
      <c r="B5" s="40" t="s">
        <v>3</v>
      </c>
      <c r="C5" s="55">
        <v>17425787</v>
      </c>
      <c r="D5" s="40" t="s">
        <v>4</v>
      </c>
      <c r="E5" s="44">
        <v>16053457</v>
      </c>
    </row>
    <row r="6" spans="2:5" s="43" customFormat="1" ht="21.95" customHeight="1">
      <c r="B6" s="40" t="s">
        <v>5</v>
      </c>
      <c r="C6" s="41"/>
      <c r="D6" s="40" t="s">
        <v>6</v>
      </c>
      <c r="E6" s="45">
        <v>0</v>
      </c>
    </row>
    <row r="7" spans="2:5" s="43" customFormat="1" ht="21.95" customHeight="1">
      <c r="B7" s="40" t="s">
        <v>7</v>
      </c>
      <c r="C7" s="41"/>
      <c r="D7" s="40" t="s">
        <v>8</v>
      </c>
      <c r="E7" s="45">
        <v>0</v>
      </c>
    </row>
    <row r="8" spans="2:5" s="43" customFormat="1" ht="21.95" customHeight="1">
      <c r="B8" s="40" t="s">
        <v>9</v>
      </c>
      <c r="C8" s="41"/>
      <c r="D8" s="40" t="s">
        <v>10</v>
      </c>
      <c r="E8" s="45">
        <v>0</v>
      </c>
    </row>
    <row r="9" spans="2:5" s="43" customFormat="1" ht="21.95" customHeight="1">
      <c r="B9" s="40" t="s">
        <v>11</v>
      </c>
      <c r="C9" s="41"/>
      <c r="D9" s="40" t="s">
        <v>12</v>
      </c>
      <c r="E9" s="45">
        <v>0</v>
      </c>
    </row>
    <row r="10" spans="2:5" s="43" customFormat="1" ht="21.95" customHeight="1">
      <c r="B10" s="40" t="s">
        <v>13</v>
      </c>
      <c r="C10" s="41"/>
      <c r="D10" s="40" t="s">
        <v>14</v>
      </c>
      <c r="E10" s="44"/>
    </row>
    <row r="11" spans="2:5" s="43" customFormat="1" ht="21.95" customHeight="1">
      <c r="B11" s="40" t="s">
        <v>15</v>
      </c>
      <c r="C11" s="41"/>
      <c r="D11" s="40" t="s">
        <v>16</v>
      </c>
      <c r="E11" s="45">
        <v>0</v>
      </c>
    </row>
    <row r="12" spans="2:5" s="43" customFormat="1" ht="21.95" customHeight="1">
      <c r="B12" s="40" t="s">
        <v>17</v>
      </c>
      <c r="C12" s="41"/>
      <c r="D12" s="40" t="s">
        <v>18</v>
      </c>
      <c r="E12" s="44"/>
    </row>
    <row r="13" spans="2:5" s="43" customFormat="1" ht="21.95" customHeight="1">
      <c r="B13" s="40" t="s">
        <v>19</v>
      </c>
      <c r="C13" s="41"/>
      <c r="D13" s="40" t="s">
        <v>20</v>
      </c>
      <c r="E13" s="44">
        <v>296232</v>
      </c>
    </row>
    <row r="14" spans="2:5" s="43" customFormat="1" ht="21.95" customHeight="1">
      <c r="B14" s="40" t="s">
        <v>21</v>
      </c>
      <c r="C14" s="41"/>
      <c r="D14" s="40" t="s">
        <v>22</v>
      </c>
      <c r="E14" s="45">
        <v>0</v>
      </c>
    </row>
    <row r="15" spans="2:5" s="43" customFormat="1" ht="21.95" customHeight="1">
      <c r="B15" s="40"/>
      <c r="C15" s="41"/>
      <c r="D15" s="40" t="s">
        <v>23</v>
      </c>
      <c r="E15" s="44">
        <v>750000</v>
      </c>
    </row>
    <row r="16" spans="2:5" s="43" customFormat="1" ht="21.95" customHeight="1">
      <c r="B16" s="40"/>
      <c r="C16" s="41"/>
      <c r="D16" s="40" t="s">
        <v>24</v>
      </c>
      <c r="E16" s="45">
        <v>0</v>
      </c>
    </row>
    <row r="17" spans="2:5" s="43" customFormat="1" ht="21.95" customHeight="1">
      <c r="B17" s="40"/>
      <c r="C17" s="41"/>
      <c r="D17" s="40" t="s">
        <v>25</v>
      </c>
      <c r="E17" s="45">
        <v>0</v>
      </c>
    </row>
    <row r="18" spans="2:5" s="43" customFormat="1" ht="21.95" customHeight="1">
      <c r="B18" s="40"/>
      <c r="C18" s="41"/>
      <c r="D18" s="40" t="s">
        <v>26</v>
      </c>
      <c r="E18" s="45">
        <v>0</v>
      </c>
    </row>
    <row r="19" spans="2:5" s="43" customFormat="1" ht="21.95" customHeight="1">
      <c r="B19" s="40"/>
      <c r="C19" s="41"/>
      <c r="D19" s="40" t="s">
        <v>27</v>
      </c>
      <c r="E19" s="45">
        <v>0</v>
      </c>
    </row>
    <row r="20" spans="2:5" s="43" customFormat="1" ht="21.95" customHeight="1">
      <c r="B20" s="40"/>
      <c r="C20" s="41"/>
      <c r="D20" s="40" t="s">
        <v>28</v>
      </c>
      <c r="E20" s="45">
        <v>0</v>
      </c>
    </row>
    <row r="21" spans="2:5" s="43" customFormat="1" ht="21.95" customHeight="1">
      <c r="B21" s="40"/>
      <c r="C21" s="41"/>
      <c r="D21" s="40" t="s">
        <v>29</v>
      </c>
      <c r="E21" s="45">
        <v>0</v>
      </c>
    </row>
    <row r="22" spans="2:5" s="43" customFormat="1" ht="21.95" customHeight="1">
      <c r="B22" s="40"/>
      <c r="C22" s="41"/>
      <c r="D22" s="40" t="s">
        <v>30</v>
      </c>
      <c r="E22" s="45">
        <v>0</v>
      </c>
    </row>
    <row r="23" spans="2:5" s="43" customFormat="1" ht="21.95" customHeight="1">
      <c r="B23" s="40"/>
      <c r="C23" s="41"/>
      <c r="D23" s="40" t="s">
        <v>31</v>
      </c>
      <c r="E23" s="44">
        <v>326098</v>
      </c>
    </row>
    <row r="24" spans="2:5" s="43" customFormat="1" ht="21.95" customHeight="1">
      <c r="B24" s="40"/>
      <c r="C24" s="41"/>
      <c r="D24" s="40" t="s">
        <v>32</v>
      </c>
      <c r="E24" s="45">
        <v>0</v>
      </c>
    </row>
    <row r="25" spans="2:5" s="43" customFormat="1" ht="21.95" customHeight="1">
      <c r="B25" s="40"/>
      <c r="C25" s="41"/>
      <c r="D25" s="40" t="s">
        <v>33</v>
      </c>
      <c r="E25" s="45">
        <v>0</v>
      </c>
    </row>
    <row r="26" spans="2:5" s="43" customFormat="1" ht="21.95" customHeight="1">
      <c r="B26" s="40"/>
      <c r="C26" s="41"/>
      <c r="D26" s="40" t="s">
        <v>34</v>
      </c>
      <c r="E26" s="45">
        <v>0</v>
      </c>
    </row>
    <row r="27" spans="2:5" s="43" customFormat="1" ht="21.95" customHeight="1">
      <c r="B27" s="46"/>
      <c r="C27" s="47"/>
      <c r="D27" s="40" t="s">
        <v>35</v>
      </c>
      <c r="E27" s="48"/>
    </row>
    <row r="28" spans="2:5" s="43" customFormat="1" ht="21.95" customHeight="1">
      <c r="B28" s="46" t="s">
        <v>36</v>
      </c>
      <c r="C28" s="49">
        <f>SUM(C5:C27)</f>
        <v>17425787</v>
      </c>
      <c r="D28" s="46" t="s">
        <v>37</v>
      </c>
      <c r="E28" s="50">
        <f>SUM(E4:E27)</f>
        <v>17425787</v>
      </c>
    </row>
  </sheetData>
  <mergeCells count="3">
    <mergeCell ref="B2:E2"/>
    <mergeCell ref="B3:D3"/>
    <mergeCell ref="B1:D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1"/>
  <sheetViews>
    <sheetView topLeftCell="A13" workbookViewId="0">
      <selection activeCell="H25" sqref="H25"/>
    </sheetView>
  </sheetViews>
  <sheetFormatPr defaultColWidth="8.875" defaultRowHeight="13.5"/>
  <cols>
    <col min="1" max="1" width="10.75" style="4" customWidth="1"/>
    <col min="2" max="2" width="27.75" style="4" customWidth="1"/>
    <col min="3" max="5" width="15.375" style="4" customWidth="1"/>
    <col min="6" max="16384" width="8.875" style="4"/>
  </cols>
  <sheetData>
    <row r="1" spans="1:5" ht="20.100000000000001" customHeight="1">
      <c r="A1" s="111" t="s">
        <v>237</v>
      </c>
      <c r="B1" s="112"/>
      <c r="C1" s="112"/>
      <c r="D1" s="112"/>
      <c r="E1" s="112"/>
    </row>
    <row r="2" spans="1:5" ht="39.950000000000003" customHeight="1">
      <c r="A2" s="113" t="s">
        <v>38</v>
      </c>
      <c r="B2" s="113"/>
      <c r="C2" s="113"/>
      <c r="D2" s="113"/>
      <c r="E2" s="113"/>
    </row>
    <row r="3" spans="1:5" s="57" customFormat="1" ht="33" customHeight="1">
      <c r="A3" s="114" t="s">
        <v>171</v>
      </c>
      <c r="B3" s="114"/>
      <c r="C3" s="114"/>
      <c r="D3" s="114"/>
      <c r="E3" s="58" t="s">
        <v>172</v>
      </c>
    </row>
    <row r="4" spans="1:5" ht="22.5" customHeight="1">
      <c r="A4" s="110" t="s">
        <v>39</v>
      </c>
      <c r="B4" s="110"/>
      <c r="C4" s="110" t="s">
        <v>174</v>
      </c>
      <c r="D4" s="110"/>
      <c r="E4" s="110"/>
    </row>
    <row r="5" spans="1:5" ht="22.5" customHeight="1">
      <c r="A5" s="110" t="s">
        <v>40</v>
      </c>
      <c r="B5" s="110" t="s">
        <v>41</v>
      </c>
      <c r="C5" s="110" t="s">
        <v>42</v>
      </c>
      <c r="D5" s="110"/>
      <c r="E5" s="110"/>
    </row>
    <row r="6" spans="1:5" ht="24.75" customHeight="1">
      <c r="A6" s="110"/>
      <c r="B6" s="110"/>
      <c r="C6" s="5" t="s">
        <v>43</v>
      </c>
      <c r="D6" s="5" t="s">
        <v>44</v>
      </c>
      <c r="E6" s="5" t="s">
        <v>45</v>
      </c>
    </row>
    <row r="7" spans="1:5" ht="21.95" customHeight="1">
      <c r="A7" s="6">
        <v>201</v>
      </c>
      <c r="B7" s="6" t="s">
        <v>46</v>
      </c>
      <c r="C7" s="54">
        <f>C8</f>
        <v>16053457</v>
      </c>
      <c r="D7" s="54">
        <f>SUM(D8)</f>
        <v>2714525</v>
      </c>
      <c r="E7" s="54">
        <f>SUM(E8)</f>
        <v>13338932</v>
      </c>
    </row>
    <row r="8" spans="1:5" ht="21.95" customHeight="1">
      <c r="A8" s="6">
        <v>20103</v>
      </c>
      <c r="B8" s="6" t="s">
        <v>175</v>
      </c>
      <c r="C8" s="54">
        <f>C9+C11+C10</f>
        <v>16053457</v>
      </c>
      <c r="D8" s="54">
        <f>SUM(D9:D11)</f>
        <v>2714525</v>
      </c>
      <c r="E8" s="54">
        <v>13338932</v>
      </c>
    </row>
    <row r="9" spans="1:5" ht="21.95" customHeight="1">
      <c r="A9" s="6">
        <v>2010301</v>
      </c>
      <c r="B9" s="6" t="s">
        <v>48</v>
      </c>
      <c r="C9" s="54">
        <f>SUM(D9:E9)</f>
        <v>2090400</v>
      </c>
      <c r="D9" s="61">
        <v>2090400</v>
      </c>
      <c r="E9" s="54">
        <v>0</v>
      </c>
    </row>
    <row r="10" spans="1:5" ht="21.95" customHeight="1">
      <c r="A10" s="6">
        <v>2010302</v>
      </c>
      <c r="B10" s="6" t="s">
        <v>47</v>
      </c>
      <c r="C10" s="54">
        <f>SUM(D10:E10)</f>
        <v>13338932</v>
      </c>
      <c r="D10" s="54">
        <v>0</v>
      </c>
      <c r="E10" s="54">
        <v>13338932</v>
      </c>
    </row>
    <row r="11" spans="1:5" ht="21.95" customHeight="1">
      <c r="A11" s="6">
        <v>2010350</v>
      </c>
      <c r="B11" s="6" t="s">
        <v>152</v>
      </c>
      <c r="C11" s="54">
        <f>SUM(D11:E11)</f>
        <v>624125</v>
      </c>
      <c r="D11" s="61">
        <v>624125</v>
      </c>
      <c r="E11" s="54">
        <v>0</v>
      </c>
    </row>
    <row r="12" spans="1:5" ht="21.95" customHeight="1">
      <c r="A12" s="6">
        <v>206</v>
      </c>
      <c r="B12" s="6" t="s">
        <v>161</v>
      </c>
      <c r="C12" s="54"/>
      <c r="D12" s="54"/>
      <c r="E12" s="54"/>
    </row>
    <row r="13" spans="1:5" ht="21.95" customHeight="1">
      <c r="A13" s="6">
        <v>20604</v>
      </c>
      <c r="B13" s="6" t="s">
        <v>162</v>
      </c>
      <c r="C13" s="54"/>
      <c r="D13" s="54"/>
      <c r="E13" s="54"/>
    </row>
    <row r="14" spans="1:5" ht="21.95" customHeight="1">
      <c r="A14" s="6">
        <v>2060404</v>
      </c>
      <c r="B14" s="6" t="s">
        <v>163</v>
      </c>
      <c r="C14" s="54">
        <f>SUM(D14:E14)</f>
        <v>0</v>
      </c>
      <c r="D14" s="54">
        <v>0</v>
      </c>
      <c r="E14" s="54"/>
    </row>
    <row r="15" spans="1:5" ht="21.95" customHeight="1">
      <c r="A15" s="6">
        <v>208</v>
      </c>
      <c r="B15" s="6" t="s">
        <v>167</v>
      </c>
      <c r="C15" s="54"/>
      <c r="D15" s="54"/>
      <c r="E15" s="54"/>
    </row>
    <row r="16" spans="1:5" ht="21.95" customHeight="1">
      <c r="A16" s="6">
        <v>20805</v>
      </c>
      <c r="B16" s="6" t="s">
        <v>168</v>
      </c>
      <c r="C16" s="54"/>
      <c r="D16" s="54"/>
      <c r="E16" s="54"/>
    </row>
    <row r="17" spans="1:5" ht="21.95" customHeight="1">
      <c r="A17" s="6">
        <v>2080504</v>
      </c>
      <c r="B17" s="6" t="s">
        <v>169</v>
      </c>
      <c r="C17" s="54">
        <f>SUM(D17:E17)</f>
        <v>0</v>
      </c>
      <c r="D17" s="54"/>
      <c r="E17" s="54">
        <v>0</v>
      </c>
    </row>
    <row r="18" spans="1:5" ht="21.95" customHeight="1">
      <c r="A18" s="6">
        <v>210</v>
      </c>
      <c r="B18" s="6" t="s">
        <v>153</v>
      </c>
      <c r="C18" s="54">
        <f>SUM(C19)</f>
        <v>296232</v>
      </c>
      <c r="D18" s="54">
        <f>SUM(D19)</f>
        <v>296232</v>
      </c>
      <c r="E18" s="54"/>
    </row>
    <row r="19" spans="1:5" ht="21.95" customHeight="1">
      <c r="A19" s="6">
        <v>21005</v>
      </c>
      <c r="B19" s="6" t="s">
        <v>157</v>
      </c>
      <c r="C19" s="54">
        <f>SUM(C20:C22)</f>
        <v>296232</v>
      </c>
      <c r="D19" s="54">
        <f>SUM(D20:D22)</f>
        <v>296232</v>
      </c>
      <c r="E19" s="54"/>
    </row>
    <row r="20" spans="1:5" ht="21.95" customHeight="1">
      <c r="A20" s="6">
        <v>2100501</v>
      </c>
      <c r="B20" s="6" t="s">
        <v>154</v>
      </c>
      <c r="C20" s="54">
        <f>SUM(D20:E20)</f>
        <v>132612</v>
      </c>
      <c r="D20" s="61">
        <v>132612</v>
      </c>
      <c r="E20" s="54">
        <v>0</v>
      </c>
    </row>
    <row r="21" spans="1:5" ht="21.95" customHeight="1">
      <c r="A21" s="6">
        <v>2100502</v>
      </c>
      <c r="B21" s="6" t="s">
        <v>155</v>
      </c>
      <c r="C21" s="54">
        <f>SUM(D21:E21)</f>
        <v>45720</v>
      </c>
      <c r="D21" s="61">
        <v>45720</v>
      </c>
      <c r="E21" s="54">
        <v>0</v>
      </c>
    </row>
    <row r="22" spans="1:5" ht="21.95" customHeight="1">
      <c r="A22" s="6">
        <v>2100503</v>
      </c>
      <c r="B22" s="6" t="s">
        <v>156</v>
      </c>
      <c r="C22" s="54">
        <f>SUM(D22:E22)</f>
        <v>117900</v>
      </c>
      <c r="D22" s="61">
        <v>117900</v>
      </c>
      <c r="E22" s="54">
        <v>0</v>
      </c>
    </row>
    <row r="23" spans="1:5" ht="21.95" customHeight="1">
      <c r="A23" s="6">
        <v>212</v>
      </c>
      <c r="B23" s="6" t="s">
        <v>158</v>
      </c>
      <c r="C23" s="54">
        <v>750000</v>
      </c>
      <c r="D23" s="54"/>
      <c r="E23" s="54">
        <v>750000</v>
      </c>
    </row>
    <row r="24" spans="1:5" ht="21.95" customHeight="1">
      <c r="A24" s="6">
        <v>21205</v>
      </c>
      <c r="B24" s="6" t="s">
        <v>159</v>
      </c>
      <c r="C24" s="54">
        <v>750000</v>
      </c>
      <c r="D24" s="54"/>
      <c r="E24" s="54">
        <v>750000</v>
      </c>
    </row>
    <row r="25" spans="1:5" ht="21.95" customHeight="1">
      <c r="A25" s="6">
        <v>2120501</v>
      </c>
      <c r="B25" s="6" t="s">
        <v>160</v>
      </c>
      <c r="C25" s="54">
        <f>SUM(D25:E25)</f>
        <v>750000</v>
      </c>
      <c r="D25" s="54">
        <v>0</v>
      </c>
      <c r="E25" s="54">
        <v>750000</v>
      </c>
    </row>
    <row r="26" spans="1:5" ht="21.95" customHeight="1">
      <c r="A26" s="6">
        <v>221</v>
      </c>
      <c r="B26" s="6" t="s">
        <v>164</v>
      </c>
      <c r="C26" s="44">
        <v>326098</v>
      </c>
      <c r="D26" s="44">
        <v>326098</v>
      </c>
      <c r="E26" s="54"/>
    </row>
    <row r="27" spans="1:5" ht="21.95" customHeight="1">
      <c r="A27" s="6">
        <v>22102</v>
      </c>
      <c r="B27" s="6" t="s">
        <v>165</v>
      </c>
      <c r="C27" s="44">
        <v>326098</v>
      </c>
      <c r="D27" s="44">
        <v>326098</v>
      </c>
      <c r="E27" s="54"/>
    </row>
    <row r="28" spans="1:5" ht="21.95" customHeight="1">
      <c r="A28" s="6">
        <v>2210201</v>
      </c>
      <c r="B28" s="6" t="s">
        <v>166</v>
      </c>
      <c r="C28" s="54">
        <f>SUM(D28:E28)</f>
        <v>326098</v>
      </c>
      <c r="D28" s="44">
        <v>326098</v>
      </c>
      <c r="E28" s="54">
        <v>0</v>
      </c>
    </row>
    <row r="29" spans="1:5" ht="21.95" customHeight="1">
      <c r="A29" s="7"/>
      <c r="B29" s="8" t="s">
        <v>170</v>
      </c>
      <c r="C29" s="54">
        <f>SUM(C8+C12+C15+C18+C23+C26)</f>
        <v>17425787</v>
      </c>
      <c r="D29" s="54">
        <f>SUM(D7+D18+D26)</f>
        <v>3336855</v>
      </c>
      <c r="E29" s="54">
        <f>SUM(E7+E23)</f>
        <v>14088932</v>
      </c>
    </row>
    <row r="30" spans="1:5">
      <c r="A30" s="9"/>
      <c r="B30" s="9"/>
      <c r="C30" s="9"/>
      <c r="D30" s="9"/>
      <c r="E30" s="9"/>
    </row>
    <row r="31" spans="1:5">
      <c r="A31" s="9"/>
      <c r="B31" s="9"/>
      <c r="C31" s="9"/>
      <c r="D31" s="9"/>
      <c r="E31" s="9"/>
    </row>
  </sheetData>
  <mergeCells count="8">
    <mergeCell ref="A5:A6"/>
    <mergeCell ref="B5:B6"/>
    <mergeCell ref="C5:E5"/>
    <mergeCell ref="A1:E1"/>
    <mergeCell ref="A2:E2"/>
    <mergeCell ref="A4:B4"/>
    <mergeCell ref="C4:E4"/>
    <mergeCell ref="A3:D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N6" sqref="N6"/>
    </sheetView>
  </sheetViews>
  <sheetFormatPr defaultColWidth="8.875" defaultRowHeight="13.5"/>
  <cols>
    <col min="1" max="1" width="6" style="4" customWidth="1"/>
    <col min="2" max="2" width="21.5" style="4" customWidth="1"/>
    <col min="3" max="3" width="13.125" style="4" customWidth="1"/>
    <col min="4" max="4" width="14.125" style="4" customWidth="1"/>
    <col min="5" max="5" width="9.875" style="4" customWidth="1"/>
    <col min="6" max="6" width="7.25" style="4" customWidth="1"/>
    <col min="7" max="7" width="7.75" style="4" customWidth="1"/>
    <col min="8" max="8" width="8.625" style="4" customWidth="1"/>
    <col min="9" max="9" width="8" style="4" customWidth="1"/>
    <col min="10" max="16384" width="8.875" style="4"/>
  </cols>
  <sheetData>
    <row r="1" spans="1:9" ht="20.100000000000001" customHeight="1">
      <c r="A1" s="115" t="s">
        <v>238</v>
      </c>
      <c r="B1" s="115"/>
      <c r="C1" s="115"/>
      <c r="D1" s="115"/>
      <c r="E1" s="115"/>
      <c r="F1" s="115"/>
      <c r="G1" s="115"/>
      <c r="H1" s="115"/>
      <c r="I1" s="115"/>
    </row>
    <row r="2" spans="1:9" ht="39.950000000000003" customHeight="1">
      <c r="A2" s="113" t="s">
        <v>50</v>
      </c>
      <c r="B2" s="113"/>
      <c r="C2" s="113"/>
      <c r="D2" s="113"/>
      <c r="E2" s="113"/>
      <c r="F2" s="113"/>
      <c r="G2" s="113"/>
      <c r="H2" s="113"/>
      <c r="I2" s="113"/>
    </row>
    <row r="3" spans="1:9" s="57" customFormat="1" ht="27" customHeight="1">
      <c r="A3" s="124" t="s">
        <v>171</v>
      </c>
      <c r="B3" s="124"/>
      <c r="C3" s="124"/>
      <c r="D3" s="124"/>
      <c r="E3" s="124"/>
      <c r="F3" s="124"/>
      <c r="G3" s="123" t="s">
        <v>133</v>
      </c>
      <c r="H3" s="123"/>
      <c r="I3" s="123"/>
    </row>
    <row r="4" spans="1:9" ht="20.100000000000001" customHeight="1">
      <c r="A4" s="116" t="s">
        <v>52</v>
      </c>
      <c r="B4" s="116"/>
      <c r="C4" s="116" t="s">
        <v>53</v>
      </c>
      <c r="D4" s="117" t="s">
        <v>54</v>
      </c>
      <c r="E4" s="119" t="s">
        <v>55</v>
      </c>
      <c r="F4" s="119" t="s">
        <v>56</v>
      </c>
      <c r="G4" s="121"/>
      <c r="H4" s="121"/>
      <c r="I4" s="122"/>
    </row>
    <row r="5" spans="1:9" ht="50.25" customHeight="1">
      <c r="A5" s="37" t="s">
        <v>57</v>
      </c>
      <c r="B5" s="10" t="s">
        <v>58</v>
      </c>
      <c r="C5" s="116"/>
      <c r="D5" s="118"/>
      <c r="E5" s="120"/>
      <c r="F5" s="11" t="s">
        <v>59</v>
      </c>
      <c r="G5" s="12" t="s">
        <v>60</v>
      </c>
      <c r="H5" s="12" t="s">
        <v>61</v>
      </c>
      <c r="I5" s="12" t="s">
        <v>62</v>
      </c>
    </row>
    <row r="6" spans="1:9" ht="20.100000000000001" customHeight="1">
      <c r="A6" s="6">
        <v>301</v>
      </c>
      <c r="B6" s="13" t="s">
        <v>63</v>
      </c>
      <c r="C6" s="52">
        <f>SUM(C7:C18)</f>
        <v>2336178</v>
      </c>
      <c r="D6" s="52">
        <f>SUM(D7:D18)</f>
        <v>2336178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</row>
    <row r="7" spans="1:9" ht="20.100000000000001" customHeight="1">
      <c r="A7" s="6">
        <v>30101</v>
      </c>
      <c r="B7" s="13" t="s">
        <v>64</v>
      </c>
      <c r="C7" s="52">
        <f>SUM(D7:F7)</f>
        <v>721344</v>
      </c>
      <c r="D7" s="53">
        <v>721344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</row>
    <row r="8" spans="1:9" ht="20.100000000000001" customHeight="1">
      <c r="A8" s="6">
        <v>30102</v>
      </c>
      <c r="B8" s="13" t="s">
        <v>65</v>
      </c>
      <c r="C8" s="52">
        <f t="shared" ref="C8:C31" si="0">SUM(D8:F8)</f>
        <v>1039080</v>
      </c>
      <c r="D8" s="53">
        <v>1039080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</row>
    <row r="9" spans="1:9" ht="20.100000000000001" customHeight="1">
      <c r="A9" s="6">
        <v>30102</v>
      </c>
      <c r="B9" s="13" t="s">
        <v>178</v>
      </c>
      <c r="C9" s="52">
        <f t="shared" si="0"/>
        <v>182160</v>
      </c>
      <c r="D9" s="53">
        <v>182160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</row>
    <row r="10" spans="1:9" ht="20.100000000000001" customHeight="1">
      <c r="A10" s="6">
        <v>30102</v>
      </c>
      <c r="B10" s="13" t="s">
        <v>179</v>
      </c>
      <c r="C10" s="52">
        <f t="shared" si="0"/>
        <v>96</v>
      </c>
      <c r="D10" s="53">
        <v>96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</row>
    <row r="11" spans="1:9" ht="20.100000000000001" customHeight="1">
      <c r="A11" s="6">
        <v>30103</v>
      </c>
      <c r="B11" s="13" t="s">
        <v>66</v>
      </c>
      <c r="C11" s="52">
        <f t="shared" si="0"/>
        <v>60112</v>
      </c>
      <c r="D11" s="53">
        <v>60112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</row>
    <row r="12" spans="1:9" ht="20.100000000000001" customHeight="1">
      <c r="A12" s="6">
        <v>30104</v>
      </c>
      <c r="B12" s="13" t="s">
        <v>140</v>
      </c>
      <c r="C12" s="52">
        <f t="shared" si="0"/>
        <v>16652</v>
      </c>
      <c r="D12" s="53">
        <v>16652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</row>
    <row r="13" spans="1:9" ht="20.100000000000001" customHeight="1">
      <c r="A13" s="6">
        <v>30104</v>
      </c>
      <c r="B13" s="13" t="s">
        <v>141</v>
      </c>
      <c r="C13" s="52">
        <f t="shared" si="0"/>
        <v>11256</v>
      </c>
      <c r="D13" s="53">
        <v>11256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</row>
    <row r="14" spans="1:9" ht="20.100000000000001" customHeight="1">
      <c r="A14" s="6">
        <v>30104</v>
      </c>
      <c r="B14" s="13" t="s">
        <v>142</v>
      </c>
      <c r="C14" s="52">
        <f t="shared" si="0"/>
        <v>9246</v>
      </c>
      <c r="D14" s="53">
        <v>9246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</row>
    <row r="15" spans="1:9" ht="20.100000000000001" customHeight="1">
      <c r="A15" s="6">
        <v>30104</v>
      </c>
      <c r="B15" s="13" t="s">
        <v>143</v>
      </c>
      <c r="C15" s="52">
        <f t="shared" si="0"/>
        <v>166428</v>
      </c>
      <c r="D15" s="53">
        <v>166428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</row>
    <row r="16" spans="1:9" ht="20.100000000000001" customHeight="1">
      <c r="A16" s="6">
        <v>30104</v>
      </c>
      <c r="B16" s="13" t="s">
        <v>144</v>
      </c>
      <c r="C16" s="52">
        <f t="shared" si="0"/>
        <v>11904</v>
      </c>
      <c r="D16" s="53">
        <v>11904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</row>
    <row r="17" spans="1:9" ht="20.100000000000001" customHeight="1">
      <c r="A17" s="6">
        <v>30104</v>
      </c>
      <c r="B17" s="13" t="s">
        <v>145</v>
      </c>
      <c r="C17" s="52">
        <f t="shared" si="0"/>
        <v>92460</v>
      </c>
      <c r="D17" s="53">
        <v>92460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</row>
    <row r="18" spans="1:9" ht="20.100000000000001" customHeight="1">
      <c r="A18" s="6">
        <v>30104</v>
      </c>
      <c r="B18" s="13" t="s">
        <v>146</v>
      </c>
      <c r="C18" s="52">
        <f t="shared" si="0"/>
        <v>25440</v>
      </c>
      <c r="D18" s="53">
        <v>25440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</row>
    <row r="19" spans="1:9" ht="20.100000000000001" customHeight="1">
      <c r="A19" s="6">
        <v>302</v>
      </c>
      <c r="B19" s="13" t="s">
        <v>67</v>
      </c>
      <c r="C19" s="52">
        <f>SUM(C20:C30)</f>
        <v>674519</v>
      </c>
      <c r="D19" s="52">
        <f>SUM(D20:D30)</f>
        <v>674519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</row>
    <row r="20" spans="1:9" ht="20.100000000000001" customHeight="1">
      <c r="A20" s="6">
        <v>30201</v>
      </c>
      <c r="B20" s="13" t="s">
        <v>68</v>
      </c>
      <c r="C20" s="52">
        <f t="shared" si="0"/>
        <v>52900</v>
      </c>
      <c r="D20" s="53">
        <v>52900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</row>
    <row r="21" spans="1:9" ht="20.100000000000001" customHeight="1">
      <c r="A21" s="6">
        <v>30205</v>
      </c>
      <c r="B21" s="13" t="s">
        <v>136</v>
      </c>
      <c r="C21" s="52">
        <f t="shared" si="0"/>
        <v>9200</v>
      </c>
      <c r="D21" s="53">
        <v>9200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</row>
    <row r="22" spans="1:9" ht="20.100000000000001" customHeight="1">
      <c r="A22" s="6">
        <v>30207</v>
      </c>
      <c r="B22" s="13" t="s">
        <v>137</v>
      </c>
      <c r="C22" s="52">
        <f t="shared" si="0"/>
        <v>23759</v>
      </c>
      <c r="D22" s="53">
        <v>23759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</row>
    <row r="23" spans="1:9" ht="20.100000000000001" customHeight="1">
      <c r="A23" s="6">
        <v>30211</v>
      </c>
      <c r="B23" s="13" t="s">
        <v>138</v>
      </c>
      <c r="C23" s="52">
        <f t="shared" si="0"/>
        <v>69000</v>
      </c>
      <c r="D23" s="53">
        <v>69000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</row>
    <row r="24" spans="1:9" ht="20.100000000000001" customHeight="1">
      <c r="A24" s="6">
        <v>30213</v>
      </c>
      <c r="B24" s="13" t="s">
        <v>139</v>
      </c>
      <c r="C24" s="52">
        <f t="shared" si="0"/>
        <v>36800</v>
      </c>
      <c r="D24" s="53">
        <v>36800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</row>
    <row r="25" spans="1:9" ht="20.100000000000001" customHeight="1">
      <c r="A25" s="6">
        <v>30216</v>
      </c>
      <c r="B25" s="13" t="s">
        <v>147</v>
      </c>
      <c r="C25" s="52">
        <f t="shared" si="0"/>
        <v>13800</v>
      </c>
      <c r="D25" s="53">
        <v>13800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</row>
    <row r="26" spans="1:9" ht="20.100000000000001" customHeight="1">
      <c r="A26" s="6">
        <v>30229</v>
      </c>
      <c r="B26" s="13" t="s">
        <v>148</v>
      </c>
      <c r="C26" s="52">
        <f t="shared" si="0"/>
        <v>13800</v>
      </c>
      <c r="D26" s="53">
        <v>13800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</row>
    <row r="27" spans="1:9" ht="20.100000000000001" customHeight="1">
      <c r="A27" s="6">
        <v>30229</v>
      </c>
      <c r="B27" s="13" t="s">
        <v>149</v>
      </c>
      <c r="C27" s="52">
        <f t="shared" si="0"/>
        <v>74400</v>
      </c>
      <c r="D27" s="53">
        <v>74400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</row>
    <row r="28" spans="1:9" ht="20.100000000000001" customHeight="1">
      <c r="A28" s="6">
        <v>30230</v>
      </c>
      <c r="B28" s="13" t="s">
        <v>177</v>
      </c>
      <c r="C28" s="52">
        <f t="shared" si="0"/>
        <v>201820</v>
      </c>
      <c r="D28" s="53">
        <v>201820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</row>
    <row r="29" spans="1:9" ht="30.75" customHeight="1">
      <c r="A29" s="6">
        <v>30231</v>
      </c>
      <c r="B29" s="51" t="s">
        <v>176</v>
      </c>
      <c r="C29" s="52">
        <f t="shared" si="0"/>
        <v>176640</v>
      </c>
      <c r="D29" s="53">
        <v>176640</v>
      </c>
      <c r="E29" s="53">
        <v>0</v>
      </c>
      <c r="F29" s="53">
        <v>0</v>
      </c>
      <c r="G29" s="53">
        <v>0</v>
      </c>
      <c r="H29" s="53">
        <v>0</v>
      </c>
      <c r="I29" s="53">
        <v>0</v>
      </c>
    </row>
    <row r="30" spans="1:9" ht="22.5" customHeight="1">
      <c r="A30" s="6">
        <v>30299</v>
      </c>
      <c r="B30" s="51" t="s">
        <v>150</v>
      </c>
      <c r="C30" s="52">
        <f t="shared" si="0"/>
        <v>2400</v>
      </c>
      <c r="D30" s="53">
        <v>2400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</row>
    <row r="31" spans="1:9" ht="20.100000000000001" customHeight="1">
      <c r="A31" s="6">
        <v>30311</v>
      </c>
      <c r="B31" s="13" t="s">
        <v>151</v>
      </c>
      <c r="C31" s="52">
        <f t="shared" si="0"/>
        <v>326098</v>
      </c>
      <c r="D31" s="53">
        <v>326098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</row>
    <row r="32" spans="1:9" ht="20.100000000000001" customHeight="1"/>
    <row r="33" ht="20.100000000000001" customHeight="1"/>
    <row r="34" ht="20.100000000000001" customHeight="1"/>
  </sheetData>
  <mergeCells count="9">
    <mergeCell ref="A1:I1"/>
    <mergeCell ref="A2:I2"/>
    <mergeCell ref="A4:B4"/>
    <mergeCell ref="C4:C5"/>
    <mergeCell ref="D4:D5"/>
    <mergeCell ref="E4:E5"/>
    <mergeCell ref="F4:I4"/>
    <mergeCell ref="G3:I3"/>
    <mergeCell ref="A3:F3"/>
  </mergeCells>
  <phoneticPr fontId="2" type="noConversion"/>
  <printOptions horizontalCentered="1"/>
  <pageMargins left="0" right="0" top="0" bottom="0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I10" sqref="I10"/>
    </sheetView>
  </sheetViews>
  <sheetFormatPr defaultColWidth="8.875" defaultRowHeight="13.5"/>
  <cols>
    <col min="1" max="1" width="10.75" style="4" customWidth="1"/>
    <col min="2" max="2" width="20.625" style="4" customWidth="1"/>
    <col min="3" max="5" width="15.625" style="4" customWidth="1"/>
    <col min="6" max="16384" width="8.875" style="4"/>
  </cols>
  <sheetData>
    <row r="1" spans="1:5">
      <c r="A1" s="115" t="s">
        <v>239</v>
      </c>
      <c r="B1" s="115"/>
      <c r="C1" s="115"/>
      <c r="D1" s="115"/>
      <c r="E1" s="115"/>
    </row>
    <row r="2" spans="1:5" ht="25.5">
      <c r="A2" s="113" t="s">
        <v>69</v>
      </c>
      <c r="B2" s="113"/>
      <c r="C2" s="113"/>
      <c r="D2" s="113"/>
      <c r="E2" s="113"/>
    </row>
    <row r="3" spans="1:5" ht="26.25" customHeight="1">
      <c r="A3" s="125" t="s">
        <v>51</v>
      </c>
      <c r="B3" s="125"/>
      <c r="C3" s="125"/>
      <c r="D3" s="125"/>
      <c r="E3" s="125"/>
    </row>
    <row r="4" spans="1:5">
      <c r="A4" s="110" t="s">
        <v>40</v>
      </c>
      <c r="B4" s="110" t="s">
        <v>70</v>
      </c>
      <c r="C4" s="110" t="s">
        <v>71</v>
      </c>
      <c r="D4" s="110"/>
      <c r="E4" s="110"/>
    </row>
    <row r="5" spans="1:5">
      <c r="A5" s="110"/>
      <c r="B5" s="110"/>
      <c r="C5" s="5" t="s">
        <v>53</v>
      </c>
      <c r="D5" s="5" t="s">
        <v>44</v>
      </c>
      <c r="E5" s="5" t="s">
        <v>45</v>
      </c>
    </row>
    <row r="6" spans="1:5" ht="20.100000000000001" customHeight="1">
      <c r="A6" s="14"/>
      <c r="B6" s="14"/>
      <c r="C6" s="14">
        <v>0</v>
      </c>
      <c r="D6" s="14">
        <v>0</v>
      </c>
      <c r="E6" s="14">
        <v>0</v>
      </c>
    </row>
    <row r="7" spans="1:5" ht="20.100000000000001" customHeight="1">
      <c r="A7" s="14"/>
      <c r="B7" s="14"/>
      <c r="C7" s="14"/>
      <c r="D7" s="14"/>
      <c r="E7" s="14"/>
    </row>
    <row r="8" spans="1:5" ht="20.100000000000001" customHeight="1">
      <c r="A8" s="14"/>
      <c r="B8" s="14"/>
      <c r="C8" s="14"/>
      <c r="D8" s="14"/>
      <c r="E8" s="14"/>
    </row>
    <row r="9" spans="1:5" ht="20.100000000000001" customHeight="1">
      <c r="A9" s="14"/>
      <c r="B9" s="14"/>
      <c r="C9" s="14"/>
      <c r="D9" s="14"/>
      <c r="E9" s="14"/>
    </row>
    <row r="10" spans="1:5" ht="20.100000000000001" customHeight="1">
      <c r="A10" s="14"/>
      <c r="B10" s="14"/>
      <c r="C10" s="14"/>
      <c r="D10" s="14"/>
      <c r="E10" s="14"/>
    </row>
    <row r="11" spans="1:5" ht="20.100000000000001" customHeight="1">
      <c r="A11" s="14"/>
      <c r="B11" s="14"/>
      <c r="C11" s="14"/>
      <c r="D11" s="14"/>
      <c r="E11" s="14"/>
    </row>
    <row r="12" spans="1:5" ht="20.100000000000001" customHeight="1">
      <c r="A12" s="14"/>
      <c r="B12" s="14"/>
      <c r="C12" s="14"/>
      <c r="D12" s="14"/>
      <c r="E12" s="14"/>
    </row>
    <row r="13" spans="1:5" ht="20.100000000000001" customHeight="1">
      <c r="A13" s="14"/>
      <c r="B13" s="14"/>
      <c r="C13" s="14"/>
      <c r="D13" s="14"/>
      <c r="E13" s="14"/>
    </row>
    <row r="14" spans="1:5" ht="20.100000000000001" customHeight="1">
      <c r="A14" s="14"/>
      <c r="B14" s="14"/>
      <c r="C14" s="14"/>
      <c r="D14" s="14"/>
      <c r="E14" s="14"/>
    </row>
    <row r="15" spans="1:5" ht="20.100000000000001" customHeight="1">
      <c r="A15" s="14"/>
      <c r="B15" s="14"/>
      <c r="C15" s="14"/>
      <c r="D15" s="14"/>
      <c r="E15" s="14"/>
    </row>
    <row r="16" spans="1:5" ht="20.100000000000001" customHeight="1">
      <c r="A16" s="14"/>
      <c r="B16" s="14"/>
      <c r="C16" s="14"/>
      <c r="D16" s="14"/>
      <c r="E16" s="14"/>
    </row>
    <row r="17" spans="1:5" ht="20.100000000000001" customHeight="1">
      <c r="A17" s="14"/>
      <c r="B17" s="14"/>
      <c r="C17" s="14"/>
      <c r="D17" s="14"/>
      <c r="E17" s="14"/>
    </row>
    <row r="18" spans="1:5" ht="20.100000000000001" customHeight="1">
      <c r="A18" s="14"/>
      <c r="B18" s="14"/>
      <c r="C18" s="14"/>
      <c r="D18" s="14"/>
      <c r="E18" s="14"/>
    </row>
    <row r="19" spans="1:5" ht="20.100000000000001" customHeight="1">
      <c r="A19" s="14"/>
      <c r="B19" s="14"/>
      <c r="C19" s="14"/>
      <c r="D19" s="14"/>
      <c r="E19" s="14"/>
    </row>
    <row r="20" spans="1:5" ht="20.100000000000001" customHeight="1">
      <c r="A20" s="14"/>
      <c r="B20" s="14"/>
      <c r="C20" s="14"/>
      <c r="D20" s="14"/>
      <c r="E20" s="14"/>
    </row>
    <row r="21" spans="1:5" ht="20.100000000000001" customHeight="1">
      <c r="A21" s="14"/>
      <c r="B21" s="14"/>
      <c r="C21" s="14"/>
      <c r="D21" s="14"/>
      <c r="E21" s="14"/>
    </row>
    <row r="22" spans="1:5" ht="20.100000000000001" customHeight="1">
      <c r="A22" s="14"/>
      <c r="B22" s="14"/>
      <c r="C22" s="14"/>
      <c r="D22" s="14"/>
      <c r="E22" s="14"/>
    </row>
    <row r="23" spans="1:5" ht="20.100000000000001" customHeight="1">
      <c r="A23" s="14"/>
      <c r="B23" s="5" t="s">
        <v>53</v>
      </c>
      <c r="C23" s="14"/>
      <c r="D23" s="14"/>
      <c r="E23" s="14"/>
    </row>
  </sheetData>
  <mergeCells count="6">
    <mergeCell ref="A1:E1"/>
    <mergeCell ref="A2:E2"/>
    <mergeCell ref="A3:E3"/>
    <mergeCell ref="A4:A5"/>
    <mergeCell ref="B4:B5"/>
    <mergeCell ref="C4:E4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E26"/>
  <sheetViews>
    <sheetView workbookViewId="0">
      <selection activeCell="H6" sqref="H6"/>
    </sheetView>
  </sheetViews>
  <sheetFormatPr defaultRowHeight="25.9" customHeight="1"/>
  <cols>
    <col min="1" max="1" width="1" style="1" customWidth="1"/>
    <col min="2" max="2" width="25.75" style="1" customWidth="1"/>
    <col min="3" max="3" width="16.125" style="1" customWidth="1"/>
    <col min="4" max="4" width="23.625" style="1" customWidth="1"/>
    <col min="5" max="5" width="16.125" style="1" customWidth="1"/>
    <col min="6" max="6" width="7.625" style="1" customWidth="1"/>
    <col min="7" max="16384" width="9" style="1"/>
  </cols>
  <sheetData>
    <row r="1" spans="2:5" ht="25.9" customHeight="1">
      <c r="B1" s="88" t="s">
        <v>240</v>
      </c>
      <c r="C1" s="2"/>
      <c r="D1" s="2"/>
      <c r="E1" s="3"/>
    </row>
    <row r="2" spans="2:5" ht="31.5" customHeight="1">
      <c r="B2" s="106" t="s">
        <v>72</v>
      </c>
      <c r="C2" s="107"/>
      <c r="D2" s="107"/>
      <c r="E2" s="107"/>
    </row>
    <row r="3" spans="2:5" ht="25.9" customHeight="1">
      <c r="B3" s="108" t="s">
        <v>132</v>
      </c>
      <c r="C3" s="108"/>
      <c r="D3" s="108"/>
      <c r="E3" s="39" t="s">
        <v>134</v>
      </c>
    </row>
    <row r="4" spans="2:5" ht="25.9" customHeight="1">
      <c r="B4" s="30" t="s">
        <v>131</v>
      </c>
      <c r="C4" s="55">
        <v>17425787</v>
      </c>
      <c r="D4" s="30" t="s">
        <v>73</v>
      </c>
      <c r="E4" s="44">
        <v>16053457</v>
      </c>
    </row>
    <row r="5" spans="2:5" ht="25.9" customHeight="1">
      <c r="B5" s="30" t="s">
        <v>74</v>
      </c>
      <c r="C5" s="32">
        <v>0</v>
      </c>
      <c r="D5" s="30" t="s">
        <v>75</v>
      </c>
      <c r="E5" s="45">
        <v>0</v>
      </c>
    </row>
    <row r="6" spans="2:5" ht="25.9" customHeight="1">
      <c r="B6" s="30" t="s">
        <v>76</v>
      </c>
      <c r="C6" s="32">
        <v>0</v>
      </c>
      <c r="D6" s="30" t="s">
        <v>77</v>
      </c>
      <c r="E6" s="45">
        <v>0</v>
      </c>
    </row>
    <row r="7" spans="2:5" ht="25.9" customHeight="1">
      <c r="B7" s="30" t="s">
        <v>78</v>
      </c>
      <c r="C7" s="32">
        <v>0</v>
      </c>
      <c r="D7" s="30" t="s">
        <v>79</v>
      </c>
      <c r="E7" s="45">
        <v>0</v>
      </c>
    </row>
    <row r="8" spans="2:5" ht="25.9" customHeight="1">
      <c r="B8" s="30" t="s">
        <v>80</v>
      </c>
      <c r="C8" s="32">
        <v>0</v>
      </c>
      <c r="D8" s="30" t="s">
        <v>81</v>
      </c>
      <c r="E8" s="45">
        <v>0</v>
      </c>
    </row>
    <row r="9" spans="2:5" ht="25.9" customHeight="1">
      <c r="B9" s="30" t="s">
        <v>82</v>
      </c>
      <c r="C9" s="32">
        <v>0</v>
      </c>
      <c r="D9" s="30" t="s">
        <v>83</v>
      </c>
      <c r="E9" s="44"/>
    </row>
    <row r="10" spans="2:5" ht="25.9" customHeight="1">
      <c r="B10" s="30"/>
      <c r="C10" s="32"/>
      <c r="D10" s="30" t="s">
        <v>84</v>
      </c>
      <c r="E10" s="45">
        <v>0</v>
      </c>
    </row>
    <row r="11" spans="2:5" ht="25.9" customHeight="1">
      <c r="B11" s="30"/>
      <c r="C11" s="32"/>
      <c r="D11" s="30" t="s">
        <v>85</v>
      </c>
      <c r="E11" s="44"/>
    </row>
    <row r="12" spans="2:5" ht="25.9" customHeight="1">
      <c r="B12" s="30"/>
      <c r="C12" s="32"/>
      <c r="D12" s="30" t="s">
        <v>86</v>
      </c>
      <c r="E12" s="44">
        <v>296232</v>
      </c>
    </row>
    <row r="13" spans="2:5" ht="25.9" customHeight="1">
      <c r="B13" s="30"/>
      <c r="C13" s="32"/>
      <c r="D13" s="30" t="s">
        <v>87</v>
      </c>
      <c r="E13" s="45">
        <v>0</v>
      </c>
    </row>
    <row r="14" spans="2:5" ht="25.9" customHeight="1">
      <c r="B14" s="30"/>
      <c r="C14" s="32"/>
      <c r="D14" s="30" t="s">
        <v>88</v>
      </c>
      <c r="E14" s="44">
        <v>750000</v>
      </c>
    </row>
    <row r="15" spans="2:5" ht="25.9" customHeight="1">
      <c r="B15" s="30"/>
      <c r="C15" s="32"/>
      <c r="D15" s="30" t="s">
        <v>89</v>
      </c>
      <c r="E15" s="45">
        <v>0</v>
      </c>
    </row>
    <row r="16" spans="2:5" ht="25.9" customHeight="1">
      <c r="B16" s="30"/>
      <c r="C16" s="32"/>
      <c r="D16" s="30" t="s">
        <v>90</v>
      </c>
      <c r="E16" s="45">
        <v>0</v>
      </c>
    </row>
    <row r="17" spans="2:5" ht="25.9" customHeight="1">
      <c r="B17" s="30"/>
      <c r="C17" s="32"/>
      <c r="D17" s="30" t="s">
        <v>91</v>
      </c>
      <c r="E17" s="45">
        <v>0</v>
      </c>
    </row>
    <row r="18" spans="2:5" ht="25.9" customHeight="1">
      <c r="B18" s="30"/>
      <c r="C18" s="32"/>
      <c r="D18" s="30" t="s">
        <v>92</v>
      </c>
      <c r="E18" s="45">
        <v>0</v>
      </c>
    </row>
    <row r="19" spans="2:5" ht="25.9" customHeight="1">
      <c r="B19" s="30"/>
      <c r="C19" s="32"/>
      <c r="D19" s="30" t="s">
        <v>93</v>
      </c>
      <c r="E19" s="45">
        <v>0</v>
      </c>
    </row>
    <row r="20" spans="2:5" ht="25.9" customHeight="1">
      <c r="B20" s="30"/>
      <c r="C20" s="32"/>
      <c r="D20" s="30" t="s">
        <v>94</v>
      </c>
      <c r="E20" s="45">
        <v>0</v>
      </c>
    </row>
    <row r="21" spans="2:5" ht="25.9" customHeight="1">
      <c r="B21" s="30"/>
      <c r="C21" s="32"/>
      <c r="D21" s="30" t="s">
        <v>95</v>
      </c>
      <c r="E21" s="45">
        <v>0</v>
      </c>
    </row>
    <row r="22" spans="2:5" ht="25.9" customHeight="1">
      <c r="B22" s="30"/>
      <c r="C22" s="32"/>
      <c r="D22" s="30" t="s">
        <v>96</v>
      </c>
      <c r="E22" s="44">
        <v>326098</v>
      </c>
    </row>
    <row r="23" spans="2:5" ht="25.9" customHeight="1">
      <c r="B23" s="30"/>
      <c r="C23" s="32"/>
      <c r="D23" s="30" t="s">
        <v>97</v>
      </c>
      <c r="E23" s="35">
        <v>0</v>
      </c>
    </row>
    <row r="24" spans="2:5" ht="25.9" customHeight="1">
      <c r="B24" s="30"/>
      <c r="C24" s="32"/>
      <c r="D24" s="30" t="s">
        <v>98</v>
      </c>
      <c r="E24" s="35">
        <v>0</v>
      </c>
    </row>
    <row r="25" spans="2:5" ht="25.9" customHeight="1">
      <c r="B25" s="31"/>
      <c r="C25" s="33"/>
      <c r="D25" s="30" t="s">
        <v>99</v>
      </c>
      <c r="E25" s="35">
        <v>0</v>
      </c>
    </row>
    <row r="26" spans="2:5" ht="25.9" customHeight="1">
      <c r="B26" s="31" t="s">
        <v>36</v>
      </c>
      <c r="C26" s="34">
        <f>SUM(C4:C9)</f>
        <v>17425787</v>
      </c>
      <c r="D26" s="31" t="s">
        <v>37</v>
      </c>
      <c r="E26" s="36">
        <f>SUM(E4:E25)</f>
        <v>17425787</v>
      </c>
    </row>
  </sheetData>
  <mergeCells count="2">
    <mergeCell ref="B2:E2"/>
    <mergeCell ref="B3:D3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D6" sqref="D6:D13"/>
    </sheetView>
  </sheetViews>
  <sheetFormatPr defaultColWidth="8.875" defaultRowHeight="13.5"/>
  <cols>
    <col min="1" max="1" width="11.75" style="4" customWidth="1"/>
    <col min="2" max="2" width="20" style="4" customWidth="1"/>
    <col min="3" max="3" width="15.75" style="4" customWidth="1"/>
    <col min="4" max="4" width="16.25" style="4" customWidth="1"/>
    <col min="5" max="5" width="6.875" style="4" customWidth="1"/>
    <col min="6" max="6" width="8" style="4" customWidth="1"/>
    <col min="7" max="7" width="6.375" style="4" customWidth="1"/>
    <col min="8" max="8" width="6.875" style="4" customWidth="1"/>
    <col min="9" max="9" width="6.625" style="4" customWidth="1"/>
    <col min="10" max="16384" width="8.875" style="4"/>
  </cols>
  <sheetData>
    <row r="1" spans="1:9" ht="20.100000000000001" customHeight="1">
      <c r="A1" s="111" t="s">
        <v>241</v>
      </c>
      <c r="B1" s="112"/>
      <c r="C1" s="112"/>
      <c r="D1" s="112"/>
      <c r="E1" s="112"/>
      <c r="F1" s="112"/>
      <c r="G1" s="112"/>
      <c r="H1" s="112"/>
      <c r="I1" s="112"/>
    </row>
    <row r="2" spans="1:9" ht="39.950000000000003" customHeight="1">
      <c r="A2" s="113" t="s">
        <v>242</v>
      </c>
      <c r="B2" s="113"/>
      <c r="C2" s="113"/>
      <c r="D2" s="113"/>
      <c r="E2" s="113"/>
      <c r="F2" s="113"/>
      <c r="G2" s="113"/>
      <c r="H2" s="113"/>
      <c r="I2" s="113"/>
    </row>
    <row r="3" spans="1:9" s="59" customFormat="1" ht="27" customHeight="1">
      <c r="A3" s="114" t="s">
        <v>171</v>
      </c>
      <c r="B3" s="114"/>
      <c r="C3" s="114"/>
      <c r="D3" s="114"/>
      <c r="E3" s="129" t="s">
        <v>173</v>
      </c>
      <c r="F3" s="129"/>
      <c r="G3" s="129"/>
      <c r="H3" s="129"/>
      <c r="I3" s="129"/>
    </row>
    <row r="4" spans="1:9" ht="34.5" customHeight="1">
      <c r="A4" s="116" t="s">
        <v>129</v>
      </c>
      <c r="B4" s="116"/>
      <c r="C4" s="116" t="s">
        <v>130</v>
      </c>
      <c r="D4" s="126" t="s">
        <v>100</v>
      </c>
      <c r="E4" s="126" t="s">
        <v>126</v>
      </c>
      <c r="F4" s="127" t="s">
        <v>101</v>
      </c>
      <c r="G4" s="127" t="s">
        <v>102</v>
      </c>
      <c r="H4" s="126" t="s">
        <v>103</v>
      </c>
      <c r="I4" s="126" t="s">
        <v>104</v>
      </c>
    </row>
    <row r="5" spans="1:9" ht="31.5" customHeight="1">
      <c r="A5" s="10" t="s">
        <v>40</v>
      </c>
      <c r="B5" s="10" t="s">
        <v>58</v>
      </c>
      <c r="C5" s="116"/>
      <c r="D5" s="116"/>
      <c r="E5" s="116"/>
      <c r="F5" s="128"/>
      <c r="G5" s="128"/>
      <c r="H5" s="116"/>
      <c r="I5" s="116"/>
    </row>
    <row r="6" spans="1:9" ht="21.95" customHeight="1">
      <c r="A6" s="26">
        <v>2010301</v>
      </c>
      <c r="B6" s="27" t="s">
        <v>119</v>
      </c>
      <c r="C6" s="29">
        <f t="shared" ref="C6:C13" si="0">SUM(D6:I6)</f>
        <v>2090400</v>
      </c>
      <c r="D6" s="29">
        <v>2090400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</row>
    <row r="7" spans="1:9" ht="21.95" customHeight="1">
      <c r="A7" s="26">
        <v>2010302</v>
      </c>
      <c r="B7" s="27" t="s">
        <v>127</v>
      </c>
      <c r="C7" s="29">
        <f t="shared" si="0"/>
        <v>13338932</v>
      </c>
      <c r="D7" s="29">
        <v>13338932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</row>
    <row r="8" spans="1:9" ht="21.95" customHeight="1">
      <c r="A8" s="26">
        <v>2010350</v>
      </c>
      <c r="B8" s="27" t="s">
        <v>121</v>
      </c>
      <c r="C8" s="29">
        <f t="shared" si="0"/>
        <v>624125</v>
      </c>
      <c r="D8" s="29">
        <v>624125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</row>
    <row r="9" spans="1:9" ht="21.95" customHeight="1">
      <c r="A9" s="26">
        <v>2100501</v>
      </c>
      <c r="B9" s="27" t="s">
        <v>122</v>
      </c>
      <c r="C9" s="29">
        <f t="shared" si="0"/>
        <v>132612</v>
      </c>
      <c r="D9" s="61">
        <v>132612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</row>
    <row r="10" spans="1:9" ht="21.95" customHeight="1">
      <c r="A10" s="26">
        <v>2100502</v>
      </c>
      <c r="B10" s="27" t="s">
        <v>123</v>
      </c>
      <c r="C10" s="29">
        <f t="shared" si="0"/>
        <v>45720</v>
      </c>
      <c r="D10" s="61">
        <v>45720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</row>
    <row r="11" spans="1:9" ht="21.95" customHeight="1">
      <c r="A11" s="26">
        <v>2100503</v>
      </c>
      <c r="B11" s="27" t="s">
        <v>124</v>
      </c>
      <c r="C11" s="29">
        <f t="shared" si="0"/>
        <v>117900</v>
      </c>
      <c r="D11" s="61">
        <v>117900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</row>
    <row r="12" spans="1:9" ht="21.95" customHeight="1">
      <c r="A12" s="26">
        <v>2120501</v>
      </c>
      <c r="B12" s="27" t="s">
        <v>125</v>
      </c>
      <c r="C12" s="29">
        <f t="shared" si="0"/>
        <v>750000</v>
      </c>
      <c r="D12" s="29">
        <v>750000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</row>
    <row r="13" spans="1:9" ht="21.95" customHeight="1">
      <c r="A13" s="26">
        <v>2210201</v>
      </c>
      <c r="B13" s="27" t="s">
        <v>118</v>
      </c>
      <c r="C13" s="29">
        <f t="shared" si="0"/>
        <v>326098</v>
      </c>
      <c r="D13" s="44">
        <v>326098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</row>
    <row r="14" spans="1:9" ht="21.95" customHeight="1">
      <c r="A14" s="7"/>
      <c r="B14" s="28" t="s">
        <v>128</v>
      </c>
      <c r="C14" s="29">
        <f>SUM(C6:C13)</f>
        <v>17425787</v>
      </c>
      <c r="D14" s="29">
        <f>SUM(D6:D13)</f>
        <v>17425787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</row>
    <row r="15" spans="1:9" ht="20.100000000000001" customHeight="1"/>
    <row r="16" spans="1:9" ht="20.100000000000001" customHeight="1"/>
    <row r="17" ht="20.100000000000001" customHeight="1"/>
  </sheetData>
  <mergeCells count="12">
    <mergeCell ref="A1:I1"/>
    <mergeCell ref="A2:I2"/>
    <mergeCell ref="A4:B4"/>
    <mergeCell ref="C4:C5"/>
    <mergeCell ref="D4:D5"/>
    <mergeCell ref="E4:E5"/>
    <mergeCell ref="F4:F5"/>
    <mergeCell ref="G4:G5"/>
    <mergeCell ref="H4:H5"/>
    <mergeCell ref="E3:I3"/>
    <mergeCell ref="A3:D3"/>
    <mergeCell ref="I4:I5"/>
  </mergeCells>
  <phoneticPr fontId="2" type="noConversion"/>
  <pageMargins left="0.45" right="0.24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A2" sqref="A2:E2"/>
    </sheetView>
  </sheetViews>
  <sheetFormatPr defaultColWidth="8.875" defaultRowHeight="13.5"/>
  <cols>
    <col min="1" max="1" width="8.625" style="4" customWidth="1"/>
    <col min="2" max="2" width="27.125" style="4" customWidth="1"/>
    <col min="3" max="3" width="18.625" style="4" customWidth="1"/>
    <col min="4" max="5" width="18.625" style="15" customWidth="1"/>
    <col min="6" max="16384" width="8.875" style="4"/>
  </cols>
  <sheetData>
    <row r="1" spans="1:5" ht="20.100000000000001" customHeight="1">
      <c r="A1" s="115" t="s">
        <v>243</v>
      </c>
      <c r="B1" s="115"/>
      <c r="C1" s="115"/>
      <c r="D1" s="115"/>
      <c r="E1" s="115"/>
    </row>
    <row r="2" spans="1:5" ht="39.950000000000003" customHeight="1">
      <c r="A2" s="113" t="s">
        <v>300</v>
      </c>
      <c r="B2" s="113"/>
      <c r="C2" s="113"/>
      <c r="D2" s="113"/>
      <c r="E2" s="113"/>
    </row>
    <row r="3" spans="1:5" s="60" customFormat="1" ht="26.25" customHeight="1">
      <c r="A3" s="114" t="s">
        <v>171</v>
      </c>
      <c r="B3" s="114"/>
      <c r="C3" s="114"/>
      <c r="D3" s="129" t="s">
        <v>173</v>
      </c>
      <c r="E3" s="129"/>
    </row>
    <row r="4" spans="1:5" ht="30" customHeight="1">
      <c r="A4" s="5" t="s">
        <v>40</v>
      </c>
      <c r="B4" s="5" t="s">
        <v>70</v>
      </c>
      <c r="C4" s="5" t="s">
        <v>53</v>
      </c>
      <c r="D4" s="5" t="s">
        <v>44</v>
      </c>
      <c r="E4" s="5" t="s">
        <v>45</v>
      </c>
    </row>
    <row r="5" spans="1:5" ht="24.95" customHeight="1">
      <c r="A5" s="26">
        <v>2010301</v>
      </c>
      <c r="B5" s="27" t="s">
        <v>119</v>
      </c>
      <c r="C5" s="29">
        <f t="shared" ref="C5:C12" si="0">SUM(D5:I5)</f>
        <v>2090400</v>
      </c>
      <c r="D5" s="29">
        <v>2090400</v>
      </c>
      <c r="E5" s="25">
        <v>0</v>
      </c>
    </row>
    <row r="6" spans="1:5" ht="24.95" customHeight="1">
      <c r="A6" s="26">
        <v>2010302</v>
      </c>
      <c r="B6" s="27" t="s">
        <v>120</v>
      </c>
      <c r="C6" s="29">
        <f>SUM(E6:I6)</f>
        <v>13338932</v>
      </c>
      <c r="E6" s="29">
        <v>13338932</v>
      </c>
    </row>
    <row r="7" spans="1:5" ht="24.95" customHeight="1">
      <c r="A7" s="26">
        <v>2010350</v>
      </c>
      <c r="B7" s="27" t="s">
        <v>121</v>
      </c>
      <c r="C7" s="29">
        <f>SUM(D7:I7)</f>
        <v>624125</v>
      </c>
      <c r="D7" s="29">
        <v>624125</v>
      </c>
      <c r="E7" s="89"/>
    </row>
    <row r="8" spans="1:5" ht="24.95" customHeight="1">
      <c r="A8" s="26">
        <v>2100501</v>
      </c>
      <c r="B8" s="27" t="s">
        <v>122</v>
      </c>
      <c r="C8" s="29">
        <f t="shared" si="0"/>
        <v>132612</v>
      </c>
      <c r="D8" s="61">
        <v>132612</v>
      </c>
      <c r="E8" s="25"/>
    </row>
    <row r="9" spans="1:5" ht="24.95" customHeight="1">
      <c r="A9" s="26">
        <v>2100502</v>
      </c>
      <c r="B9" s="27" t="s">
        <v>123</v>
      </c>
      <c r="C9" s="29">
        <f t="shared" si="0"/>
        <v>45720</v>
      </c>
      <c r="D9" s="61">
        <v>45720</v>
      </c>
      <c r="E9" s="25"/>
    </row>
    <row r="10" spans="1:5" ht="24.95" customHeight="1">
      <c r="A10" s="26">
        <v>2100503</v>
      </c>
      <c r="B10" s="27" t="s">
        <v>124</v>
      </c>
      <c r="C10" s="29">
        <f t="shared" si="0"/>
        <v>117900</v>
      </c>
      <c r="D10" s="61">
        <v>117900</v>
      </c>
      <c r="E10" s="25"/>
    </row>
    <row r="11" spans="1:5" ht="24.95" customHeight="1">
      <c r="A11" s="26">
        <v>2120501</v>
      </c>
      <c r="B11" s="27" t="s">
        <v>125</v>
      </c>
      <c r="C11" s="29">
        <f>SUM(E11:I11)</f>
        <v>750000</v>
      </c>
      <c r="E11" s="29">
        <v>750000</v>
      </c>
    </row>
    <row r="12" spans="1:5" ht="24.95" customHeight="1">
      <c r="A12" s="26">
        <v>2210201</v>
      </c>
      <c r="B12" s="27" t="s">
        <v>118</v>
      </c>
      <c r="C12" s="29">
        <f t="shared" si="0"/>
        <v>326098</v>
      </c>
      <c r="D12" s="44">
        <v>326098</v>
      </c>
      <c r="E12" s="25"/>
    </row>
    <row r="13" spans="1:5" ht="24.95" customHeight="1">
      <c r="A13" s="6"/>
      <c r="B13" s="8" t="s">
        <v>49</v>
      </c>
      <c r="C13" s="25">
        <f>SUM(C5:C12)</f>
        <v>17425787</v>
      </c>
      <c r="D13" s="25">
        <f>SUM(D5:D12)</f>
        <v>3336855</v>
      </c>
      <c r="E13" s="25">
        <f>SUM(E5:E12)</f>
        <v>14088932</v>
      </c>
    </row>
    <row r="14" spans="1:5" ht="20.100000000000001" customHeight="1"/>
    <row r="15" spans="1:5" ht="20.100000000000001" customHeight="1"/>
    <row r="16" spans="1:5" ht="20.100000000000001" customHeight="1"/>
  </sheetData>
  <mergeCells count="4">
    <mergeCell ref="A1:E1"/>
    <mergeCell ref="A2:E2"/>
    <mergeCell ref="D3:E3"/>
    <mergeCell ref="A3:C3"/>
  </mergeCells>
  <phoneticPr fontId="2" type="noConversion"/>
  <pageMargins left="0.7" right="0.24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sqref="A1:C1"/>
    </sheetView>
  </sheetViews>
  <sheetFormatPr defaultColWidth="28.875" defaultRowHeight="12.75"/>
  <cols>
    <col min="1" max="1" width="28.875" style="68"/>
    <col min="2" max="2" width="14.5" style="68" customWidth="1"/>
    <col min="3" max="3" width="12" style="68" customWidth="1"/>
    <col min="4" max="4" width="13.125" style="68" customWidth="1"/>
    <col min="5" max="5" width="17.125" style="68" customWidth="1"/>
    <col min="6" max="16384" width="28.875" style="68"/>
  </cols>
  <sheetData>
    <row r="1" spans="1:10">
      <c r="A1" s="109" t="s">
        <v>183</v>
      </c>
      <c r="B1" s="109"/>
      <c r="C1" s="109"/>
      <c r="D1" s="66"/>
      <c r="E1" s="67"/>
      <c r="F1" s="67"/>
      <c r="G1" s="67"/>
      <c r="H1" s="67"/>
      <c r="I1" s="67"/>
      <c r="J1" s="67"/>
    </row>
    <row r="2" spans="1:10" ht="20.25">
      <c r="A2" s="130" t="s">
        <v>184</v>
      </c>
      <c r="B2" s="130"/>
      <c r="C2" s="130"/>
      <c r="D2" s="130"/>
      <c r="E2" s="130"/>
      <c r="F2" s="69"/>
      <c r="G2" s="69"/>
      <c r="H2" s="69"/>
      <c r="I2" s="69"/>
      <c r="J2" s="69"/>
    </row>
    <row r="3" spans="1:10" s="72" customFormat="1" ht="15">
      <c r="A3" s="70"/>
      <c r="B3" s="70"/>
      <c r="C3" s="70"/>
      <c r="D3" s="70"/>
      <c r="E3" s="65" t="s">
        <v>181</v>
      </c>
      <c r="F3" s="71"/>
      <c r="G3" s="67"/>
      <c r="H3" s="71"/>
      <c r="I3" s="71"/>
    </row>
    <row r="4" spans="1:10" s="73" customFormat="1" ht="24.75" customHeight="1">
      <c r="A4" s="131" t="s">
        <v>185</v>
      </c>
      <c r="B4" s="131" t="s">
        <v>186</v>
      </c>
      <c r="C4" s="131" t="s">
        <v>187</v>
      </c>
      <c r="D4" s="133" t="s">
        <v>188</v>
      </c>
      <c r="E4" s="133"/>
    </row>
    <row r="5" spans="1:10" s="75" customFormat="1" ht="24.75" customHeight="1">
      <c r="A5" s="132"/>
      <c r="B5" s="132"/>
      <c r="C5" s="132"/>
      <c r="D5" s="74" t="s">
        <v>189</v>
      </c>
      <c r="E5" s="74" t="s">
        <v>190</v>
      </c>
    </row>
    <row r="6" spans="1:10" s="75" customFormat="1" ht="37.5" customHeight="1">
      <c r="A6" s="76" t="s">
        <v>182</v>
      </c>
      <c r="B6" s="77">
        <v>21.18</v>
      </c>
      <c r="C6" s="77">
        <v>7.72</v>
      </c>
      <c r="D6" s="77">
        <v>13.46</v>
      </c>
      <c r="E6" s="78">
        <v>1.74</v>
      </c>
    </row>
    <row r="7" spans="1:10" s="75" customFormat="1" ht="37.5" customHeight="1">
      <c r="A7" s="79" t="s">
        <v>191</v>
      </c>
      <c r="B7" s="79"/>
      <c r="C7" s="79"/>
      <c r="D7" s="79"/>
      <c r="E7" s="80"/>
    </row>
    <row r="8" spans="1:10" ht="37.5" customHeight="1">
      <c r="A8" s="79" t="s">
        <v>192</v>
      </c>
      <c r="B8" s="79">
        <v>1</v>
      </c>
      <c r="C8" s="79">
        <v>1</v>
      </c>
      <c r="D8" s="79">
        <v>0</v>
      </c>
      <c r="E8" s="80"/>
    </row>
    <row r="9" spans="1:10" ht="37.5" customHeight="1">
      <c r="A9" s="79" t="s">
        <v>193</v>
      </c>
      <c r="B9" s="79">
        <v>20.18</v>
      </c>
      <c r="C9" s="79">
        <v>6.72</v>
      </c>
      <c r="D9" s="79">
        <v>13.46</v>
      </c>
      <c r="E9" s="80">
        <v>2</v>
      </c>
    </row>
    <row r="10" spans="1:10" ht="37.5" customHeight="1">
      <c r="A10" s="79" t="s">
        <v>194</v>
      </c>
      <c r="B10" s="79"/>
      <c r="C10" s="79"/>
      <c r="D10" s="79"/>
      <c r="E10" s="80"/>
    </row>
    <row r="11" spans="1:10" ht="37.5" customHeight="1">
      <c r="A11" s="79" t="s">
        <v>195</v>
      </c>
      <c r="B11" s="79">
        <v>20.18</v>
      </c>
      <c r="C11" s="79">
        <v>6.72</v>
      </c>
      <c r="D11" s="79"/>
      <c r="E11" s="80">
        <v>2</v>
      </c>
    </row>
  </sheetData>
  <mergeCells count="6">
    <mergeCell ref="A1:C1"/>
    <mergeCell ref="A2:E2"/>
    <mergeCell ref="A4:A5"/>
    <mergeCell ref="B4:B5"/>
    <mergeCell ref="C4:C5"/>
    <mergeCell ref="D4:E4"/>
  </mergeCells>
  <phoneticPr fontId="26" type="noConversion"/>
  <pageMargins left="0.7" right="0.42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sqref="A1:I1"/>
    </sheetView>
  </sheetViews>
  <sheetFormatPr defaultRowHeight="14.25"/>
  <cols>
    <col min="1" max="1" width="24.375" style="16" customWidth="1"/>
    <col min="2" max="2" width="11.875" style="16" customWidth="1"/>
    <col min="3" max="3" width="20.75" style="16" customWidth="1"/>
    <col min="4" max="4" width="11.25" style="16" customWidth="1"/>
    <col min="5" max="5" width="10.375" style="16" customWidth="1"/>
    <col min="6" max="6" width="8.375" style="16" customWidth="1"/>
    <col min="7" max="8" width="8" style="16" customWidth="1"/>
    <col min="9" max="9" width="16" style="16" customWidth="1"/>
    <col min="10" max="16384" width="9" style="16"/>
  </cols>
  <sheetData>
    <row r="1" spans="1:9">
      <c r="A1" s="115" t="s">
        <v>301</v>
      </c>
      <c r="B1" s="115"/>
      <c r="C1" s="115"/>
      <c r="D1" s="115"/>
      <c r="E1" s="115"/>
      <c r="F1" s="115"/>
      <c r="G1" s="115"/>
      <c r="H1" s="115"/>
      <c r="I1" s="115"/>
    </row>
    <row r="2" spans="1:9" ht="29.25" customHeight="1">
      <c r="A2" s="134" t="s">
        <v>248</v>
      </c>
      <c r="B2" s="134"/>
      <c r="C2" s="134"/>
      <c r="D2" s="134"/>
      <c r="E2" s="134"/>
      <c r="F2" s="134"/>
      <c r="G2" s="134"/>
      <c r="H2" s="134"/>
      <c r="I2" s="134"/>
    </row>
    <row r="3" spans="1:9" ht="25.5" customHeight="1">
      <c r="A3" s="17"/>
      <c r="B3" s="18"/>
      <c r="C3" s="18"/>
      <c r="D3" s="19"/>
    </row>
    <row r="4" spans="1:9" ht="34.5" customHeight="1">
      <c r="A4" s="135" t="s">
        <v>105</v>
      </c>
      <c r="B4" s="138" t="s">
        <v>117</v>
      </c>
      <c r="C4" s="139"/>
      <c r="D4" s="139"/>
      <c r="E4" s="139"/>
      <c r="F4" s="139"/>
      <c r="G4" s="139"/>
      <c r="H4" s="140"/>
      <c r="I4" s="135" t="s">
        <v>106</v>
      </c>
    </row>
    <row r="5" spans="1:9" ht="34.5" customHeight="1">
      <c r="A5" s="136"/>
      <c r="B5" s="135" t="s">
        <v>107</v>
      </c>
      <c r="C5" s="138" t="s">
        <v>108</v>
      </c>
      <c r="D5" s="139"/>
      <c r="E5" s="140"/>
      <c r="F5" s="138" t="s">
        <v>109</v>
      </c>
      <c r="G5" s="139"/>
      <c r="H5" s="140"/>
      <c r="I5" s="136"/>
    </row>
    <row r="6" spans="1:9" ht="29.25" customHeight="1">
      <c r="A6" s="137"/>
      <c r="B6" s="137"/>
      <c r="C6" s="20" t="s">
        <v>110</v>
      </c>
      <c r="D6" s="20" t="s">
        <v>111</v>
      </c>
      <c r="E6" s="20" t="s">
        <v>112</v>
      </c>
      <c r="F6" s="20" t="s">
        <v>113</v>
      </c>
      <c r="G6" s="20" t="s">
        <v>114</v>
      </c>
      <c r="H6" s="20" t="s">
        <v>115</v>
      </c>
      <c r="I6" s="137"/>
    </row>
    <row r="7" spans="1:9" ht="21.95" customHeight="1">
      <c r="A7" s="21">
        <v>1</v>
      </c>
      <c r="B7" s="21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1">
        <v>9</v>
      </c>
    </row>
    <row r="8" spans="1:9" s="23" customFormat="1" ht="21.95" customHeight="1">
      <c r="A8" s="22" t="s">
        <v>116</v>
      </c>
      <c r="B8" s="22">
        <v>23</v>
      </c>
      <c r="C8" s="22" t="s">
        <v>249</v>
      </c>
      <c r="D8" s="22">
        <v>6</v>
      </c>
      <c r="E8" s="22">
        <v>8</v>
      </c>
      <c r="F8" s="22">
        <v>8</v>
      </c>
      <c r="G8" s="22">
        <v>0</v>
      </c>
      <c r="H8" s="22">
        <v>8</v>
      </c>
      <c r="I8" s="22">
        <v>0</v>
      </c>
    </row>
    <row r="9" spans="1:9" s="23" customFormat="1" ht="21.95" customHeight="1">
      <c r="A9" s="24"/>
      <c r="B9" s="24"/>
      <c r="C9" s="24"/>
      <c r="D9" s="24"/>
      <c r="E9" s="24"/>
      <c r="F9" s="24"/>
      <c r="G9" s="24"/>
      <c r="H9" s="24"/>
      <c r="I9" s="24"/>
    </row>
    <row r="10" spans="1:9" s="23" customFormat="1" ht="21.95" customHeight="1">
      <c r="A10" s="24"/>
      <c r="B10" s="24"/>
      <c r="C10" s="24"/>
      <c r="D10" s="24"/>
      <c r="E10" s="24"/>
      <c r="F10" s="24"/>
      <c r="G10" s="24"/>
      <c r="H10" s="24"/>
      <c r="I10" s="24"/>
    </row>
    <row r="11" spans="1:9" s="23" customFormat="1" ht="21.95" customHeight="1">
      <c r="A11" s="24"/>
      <c r="B11" s="24"/>
      <c r="C11" s="24"/>
      <c r="D11" s="24"/>
      <c r="E11" s="24"/>
      <c r="F11" s="24"/>
      <c r="G11" s="24"/>
      <c r="H11" s="24"/>
      <c r="I11" s="24"/>
    </row>
    <row r="12" spans="1:9" s="23" customFormat="1" ht="21.95" customHeight="1">
      <c r="A12" s="24"/>
      <c r="B12" s="24"/>
      <c r="C12" s="24"/>
      <c r="D12" s="24"/>
      <c r="E12" s="24"/>
      <c r="F12" s="24"/>
      <c r="G12" s="24"/>
      <c r="H12" s="24"/>
      <c r="I12" s="24"/>
    </row>
    <row r="13" spans="1:9" s="23" customFormat="1" ht="21.95" customHeight="1">
      <c r="A13" s="24"/>
      <c r="B13" s="24"/>
      <c r="C13" s="24"/>
      <c r="D13" s="24"/>
      <c r="E13" s="24"/>
      <c r="F13" s="24"/>
      <c r="G13" s="24"/>
      <c r="H13" s="24"/>
      <c r="I13" s="24"/>
    </row>
    <row r="14" spans="1:9" s="23" customFormat="1" ht="21.95" customHeight="1">
      <c r="A14" s="24"/>
      <c r="B14" s="24"/>
      <c r="C14" s="24"/>
      <c r="D14" s="24"/>
      <c r="E14" s="24"/>
      <c r="F14" s="24"/>
      <c r="G14" s="24"/>
      <c r="H14" s="24"/>
      <c r="I14" s="24"/>
    </row>
    <row r="15" spans="1:9" s="23" customFormat="1" ht="21.95" customHeight="1">
      <c r="A15" s="24"/>
      <c r="B15" s="24"/>
      <c r="C15" s="24"/>
      <c r="D15" s="24"/>
      <c r="E15" s="24"/>
      <c r="F15" s="24"/>
      <c r="G15" s="24"/>
      <c r="H15" s="24"/>
      <c r="I15" s="24"/>
    </row>
    <row r="16" spans="1:9" s="23" customFormat="1" ht="21.95" customHeight="1">
      <c r="A16" s="24"/>
      <c r="B16" s="24"/>
      <c r="C16" s="24"/>
      <c r="D16" s="24"/>
      <c r="E16" s="24"/>
      <c r="F16" s="24"/>
      <c r="G16" s="24"/>
      <c r="H16" s="24"/>
      <c r="I16" s="24"/>
    </row>
  </sheetData>
  <mergeCells count="8">
    <mergeCell ref="A1:I1"/>
    <mergeCell ref="A2:I2"/>
    <mergeCell ref="A4:A6"/>
    <mergeCell ref="B4:H4"/>
    <mergeCell ref="I4:I6"/>
    <mergeCell ref="B5:B6"/>
    <mergeCell ref="C5:E5"/>
    <mergeCell ref="F5:H5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L4" sqref="L4:M6"/>
    </sheetView>
  </sheetViews>
  <sheetFormatPr defaultRowHeight="12.75"/>
  <cols>
    <col min="1" max="2" width="9" style="62"/>
    <col min="3" max="3" width="5.875" style="62" customWidth="1"/>
    <col min="4" max="4" width="6" style="62" customWidth="1"/>
    <col min="5" max="5" width="5.25" style="62" customWidth="1"/>
    <col min="6" max="6" width="6.625" style="62" customWidth="1"/>
    <col min="7" max="7" width="6.375" style="62" customWidth="1"/>
    <col min="8" max="8" width="6" style="62" customWidth="1"/>
    <col min="9" max="9" width="10.125" style="62" customWidth="1"/>
    <col min="10" max="10" width="5.875" style="62" customWidth="1"/>
    <col min="11" max="11" width="5.25" style="62" customWidth="1"/>
    <col min="12" max="12" width="6.125" style="62" customWidth="1"/>
    <col min="13" max="16384" width="9" style="62"/>
  </cols>
  <sheetData>
    <row r="1" spans="1:13">
      <c r="A1" s="63" t="s">
        <v>196</v>
      </c>
      <c r="B1" s="63"/>
    </row>
    <row r="2" spans="1:13" ht="20.25">
      <c r="A2" s="130" t="s">
        <v>246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>
      <c r="A3" s="141"/>
      <c r="B3" s="141"/>
      <c r="C3" s="141"/>
      <c r="D3" s="141"/>
      <c r="E3" s="141"/>
      <c r="F3" s="141"/>
      <c r="G3" s="81"/>
      <c r="H3" s="81"/>
      <c r="I3" s="81"/>
      <c r="J3" s="81"/>
      <c r="K3" s="81"/>
      <c r="M3" s="65" t="s">
        <v>180</v>
      </c>
    </row>
    <row r="4" spans="1:13">
      <c r="A4" s="142" t="s">
        <v>197</v>
      </c>
      <c r="B4" s="142" t="s">
        <v>198</v>
      </c>
      <c r="C4" s="142" t="s">
        <v>199</v>
      </c>
      <c r="D4" s="142" t="s">
        <v>200</v>
      </c>
      <c r="E4" s="142" t="s">
        <v>201</v>
      </c>
      <c r="F4" s="145"/>
      <c r="G4" s="145"/>
      <c r="H4" s="145"/>
      <c r="I4" s="145"/>
      <c r="J4" s="142" t="s">
        <v>202</v>
      </c>
      <c r="K4" s="146" t="s">
        <v>203</v>
      </c>
      <c r="L4" s="148" t="s">
        <v>204</v>
      </c>
      <c r="M4" s="148" t="s">
        <v>205</v>
      </c>
    </row>
    <row r="5" spans="1:13">
      <c r="A5" s="143"/>
      <c r="B5" s="143"/>
      <c r="C5" s="143"/>
      <c r="D5" s="144"/>
      <c r="E5" s="144" t="s">
        <v>59</v>
      </c>
      <c r="F5" s="144" t="s">
        <v>206</v>
      </c>
      <c r="G5" s="144" t="s">
        <v>207</v>
      </c>
      <c r="H5" s="144" t="s">
        <v>208</v>
      </c>
      <c r="I5" s="144" t="s">
        <v>209</v>
      </c>
      <c r="J5" s="143"/>
      <c r="K5" s="147"/>
      <c r="L5" s="149"/>
      <c r="M5" s="149"/>
    </row>
    <row r="6" spans="1:13">
      <c r="A6" s="143"/>
      <c r="B6" s="143"/>
      <c r="C6" s="143"/>
      <c r="D6" s="144"/>
      <c r="E6" s="144"/>
      <c r="F6" s="144"/>
      <c r="G6" s="144"/>
      <c r="H6" s="144"/>
      <c r="I6" s="144"/>
      <c r="J6" s="143"/>
      <c r="K6" s="147"/>
      <c r="L6" s="149"/>
      <c r="M6" s="149"/>
    </row>
    <row r="7" spans="1:13" ht="45" customHeight="1">
      <c r="A7" s="82" t="s">
        <v>210</v>
      </c>
      <c r="B7" s="83"/>
      <c r="C7" s="82" t="s">
        <v>211</v>
      </c>
      <c r="D7" s="82" t="s">
        <v>212</v>
      </c>
      <c r="E7" s="82" t="s">
        <v>213</v>
      </c>
      <c r="F7" s="82" t="s">
        <v>214</v>
      </c>
      <c r="G7" s="82" t="s">
        <v>215</v>
      </c>
      <c r="H7" s="82" t="s">
        <v>216</v>
      </c>
      <c r="I7" s="82" t="s">
        <v>217</v>
      </c>
      <c r="J7" s="82" t="s">
        <v>218</v>
      </c>
      <c r="K7" s="82" t="s">
        <v>219</v>
      </c>
      <c r="L7" s="104" t="s">
        <v>220</v>
      </c>
      <c r="M7" s="104" t="s">
        <v>221</v>
      </c>
    </row>
    <row r="8" spans="1:13" ht="45" customHeight="1">
      <c r="A8" s="82" t="s">
        <v>222</v>
      </c>
      <c r="B8" s="82" t="s">
        <v>211</v>
      </c>
      <c r="C8" s="84"/>
      <c r="D8" s="84"/>
      <c r="E8" s="84"/>
      <c r="F8" s="84"/>
      <c r="G8" s="84"/>
      <c r="H8" s="84"/>
      <c r="I8" s="84">
        <v>4206</v>
      </c>
      <c r="J8" s="84"/>
      <c r="K8" s="84"/>
      <c r="L8" s="84"/>
      <c r="M8" s="84"/>
    </row>
    <row r="9" spans="1:13" ht="45" customHeight="1">
      <c r="A9" s="150" t="s">
        <v>223</v>
      </c>
      <c r="B9" s="151"/>
      <c r="C9" s="85">
        <v>35</v>
      </c>
      <c r="D9" s="86"/>
      <c r="E9" s="87"/>
      <c r="F9" s="87"/>
      <c r="G9" s="87"/>
      <c r="H9" s="87"/>
      <c r="I9" s="87"/>
      <c r="J9" s="87"/>
      <c r="K9" s="87"/>
      <c r="L9" s="87"/>
      <c r="M9" s="87"/>
    </row>
    <row r="10" spans="1:13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</row>
    <row r="11" spans="1:13">
      <c r="A11" s="152" t="s">
        <v>224</v>
      </c>
      <c r="B11" s="153"/>
      <c r="C11" s="153"/>
      <c r="D11" s="153"/>
      <c r="E11" s="153"/>
      <c r="F11" s="153"/>
      <c r="G11" s="153"/>
      <c r="H11" s="153"/>
      <c r="I11" s="64"/>
      <c r="J11" s="64"/>
      <c r="K11" s="64"/>
      <c r="L11" s="64"/>
      <c r="M11" s="64"/>
    </row>
    <row r="12" spans="1:13">
      <c r="A12" s="152" t="s">
        <v>225</v>
      </c>
      <c r="B12" s="152"/>
      <c r="C12" s="152"/>
      <c r="D12" s="152"/>
      <c r="E12" s="152"/>
      <c r="F12" s="152"/>
      <c r="G12" s="152"/>
      <c r="H12" s="152"/>
      <c r="I12" s="152"/>
      <c r="J12" s="64"/>
      <c r="K12" s="64"/>
      <c r="L12" s="64"/>
      <c r="M12" s="64"/>
    </row>
    <row r="13" spans="1:13">
      <c r="A13" s="152" t="s">
        <v>226</v>
      </c>
      <c r="B13" s="153"/>
      <c r="C13" s="153"/>
      <c r="D13" s="153"/>
      <c r="E13" s="153"/>
      <c r="F13" s="153"/>
      <c r="G13" s="153"/>
      <c r="H13" s="153"/>
      <c r="I13" s="153"/>
      <c r="J13" s="64"/>
      <c r="K13" s="64"/>
      <c r="L13" s="64"/>
      <c r="M13" s="64"/>
    </row>
    <row r="14" spans="1:13">
      <c r="A14" s="152"/>
      <c r="B14" s="154"/>
      <c r="C14" s="154"/>
      <c r="D14" s="154"/>
      <c r="E14" s="154"/>
      <c r="F14" s="154"/>
      <c r="G14" s="154"/>
      <c r="H14" s="154"/>
      <c r="I14" s="154"/>
    </row>
  </sheetData>
  <mergeCells count="21">
    <mergeCell ref="A9:B9"/>
    <mergeCell ref="A11:H11"/>
    <mergeCell ref="A12:I12"/>
    <mergeCell ref="A13:I13"/>
    <mergeCell ref="A14:I14"/>
    <mergeCell ref="A2:M2"/>
    <mergeCell ref="A3:F3"/>
    <mergeCell ref="A4:A6"/>
    <mergeCell ref="B4:B6"/>
    <mergeCell ref="C4:C6"/>
    <mergeCell ref="D4:D6"/>
    <mergeCell ref="E4:I4"/>
    <mergeCell ref="J4:J6"/>
    <mergeCell ref="K4:K6"/>
    <mergeCell ref="L4:L6"/>
    <mergeCell ref="M4:M6"/>
    <mergeCell ref="E5:E6"/>
    <mergeCell ref="F5:F6"/>
    <mergeCell ref="G5:G6"/>
    <mergeCell ref="H5:H6"/>
    <mergeCell ref="I5:I6"/>
  </mergeCells>
  <phoneticPr fontId="26" type="noConversion"/>
  <pageMargins left="0.7" right="0.32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6"/>
  <sheetViews>
    <sheetView workbookViewId="0">
      <selection activeCell="N6" sqref="N6"/>
    </sheetView>
  </sheetViews>
  <sheetFormatPr defaultRowHeight="13.5"/>
  <cols>
    <col min="1" max="1" width="9" style="38"/>
    <col min="2" max="2" width="13.25" style="38" customWidth="1"/>
    <col min="3" max="5" width="9" style="38"/>
    <col min="6" max="6" width="5.25" style="38" customWidth="1"/>
    <col min="7" max="9" width="9" style="38"/>
    <col min="10" max="10" width="5.125" style="38" customWidth="1"/>
    <col min="11" max="11" width="0" style="38" hidden="1" customWidth="1"/>
    <col min="12" max="12" width="4.75" style="38" customWidth="1"/>
    <col min="13" max="13" width="11.375" style="38" customWidth="1"/>
    <col min="14" max="14" width="12.5" style="38" customWidth="1"/>
    <col min="15" max="15" width="11.625" style="38" customWidth="1"/>
    <col min="16" max="16384" width="9" style="38"/>
  </cols>
  <sheetData>
    <row r="1" spans="1:24">
      <c r="A1" s="163" t="s">
        <v>247</v>
      </c>
      <c r="B1" s="163"/>
      <c r="C1" s="163"/>
    </row>
    <row r="2" spans="1:24" s="4" customFormat="1" ht="27.75" customHeight="1">
      <c r="A2" s="164" t="s">
        <v>302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</row>
    <row r="3" spans="1:24" s="90" customFormat="1" ht="18.75" customHeight="1">
      <c r="A3" s="157" t="s">
        <v>244</v>
      </c>
      <c r="B3" s="157" t="s">
        <v>245</v>
      </c>
      <c r="C3" s="157" t="s">
        <v>250</v>
      </c>
      <c r="D3" s="157" t="s">
        <v>251</v>
      </c>
      <c r="E3" s="157" t="s">
        <v>252</v>
      </c>
      <c r="F3" s="157" t="s">
        <v>253</v>
      </c>
      <c r="G3" s="157" t="s">
        <v>254</v>
      </c>
      <c r="H3" s="166" t="s">
        <v>255</v>
      </c>
      <c r="I3" s="157" t="s">
        <v>227</v>
      </c>
      <c r="J3" s="169" t="s">
        <v>228</v>
      </c>
      <c r="K3" s="170"/>
      <c r="L3" s="157" t="s">
        <v>229</v>
      </c>
      <c r="M3" s="175" t="s">
        <v>230</v>
      </c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7"/>
    </row>
    <row r="4" spans="1:24" s="90" customFormat="1" ht="18.75" customHeight="1">
      <c r="A4" s="161"/>
      <c r="B4" s="161"/>
      <c r="C4" s="161"/>
      <c r="D4" s="161"/>
      <c r="E4" s="161"/>
      <c r="F4" s="161"/>
      <c r="G4" s="161"/>
      <c r="H4" s="167"/>
      <c r="I4" s="161"/>
      <c r="J4" s="171"/>
      <c r="K4" s="172"/>
      <c r="L4" s="161"/>
      <c r="M4" s="157" t="s">
        <v>256</v>
      </c>
      <c r="N4" s="175" t="s">
        <v>257</v>
      </c>
      <c r="O4" s="176"/>
      <c r="P4" s="177"/>
      <c r="Q4" s="157" t="s">
        <v>258</v>
      </c>
      <c r="R4" s="157" t="s">
        <v>259</v>
      </c>
      <c r="S4" s="157" t="s">
        <v>260</v>
      </c>
      <c r="T4" s="157" t="s">
        <v>261</v>
      </c>
      <c r="U4" s="157" t="s">
        <v>232</v>
      </c>
      <c r="V4" s="157" t="s">
        <v>233</v>
      </c>
      <c r="W4" s="157" t="s">
        <v>234</v>
      </c>
      <c r="X4" s="157" t="s">
        <v>235</v>
      </c>
    </row>
    <row r="5" spans="1:24" s="90" customFormat="1" ht="74.25" customHeight="1">
      <c r="A5" s="158"/>
      <c r="B5" s="158"/>
      <c r="C5" s="162"/>
      <c r="D5" s="162"/>
      <c r="E5" s="162"/>
      <c r="F5" s="162"/>
      <c r="G5" s="162"/>
      <c r="H5" s="168"/>
      <c r="I5" s="162"/>
      <c r="J5" s="173"/>
      <c r="K5" s="174"/>
      <c r="L5" s="162"/>
      <c r="M5" s="158"/>
      <c r="N5" s="91" t="s">
        <v>59</v>
      </c>
      <c r="O5" s="91" t="s">
        <v>262</v>
      </c>
      <c r="P5" s="91" t="s">
        <v>231</v>
      </c>
      <c r="Q5" s="158"/>
      <c r="R5" s="158"/>
      <c r="S5" s="158"/>
      <c r="T5" s="158"/>
      <c r="U5" s="158"/>
      <c r="V5" s="158"/>
      <c r="W5" s="158"/>
      <c r="X5" s="158"/>
    </row>
    <row r="6" spans="1:24" s="4" customFormat="1" ht="21.75" customHeight="1">
      <c r="A6" s="92" t="s">
        <v>263</v>
      </c>
      <c r="B6" s="93" t="s">
        <v>264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61">
        <v>173900</v>
      </c>
      <c r="N6" s="95">
        <v>139400</v>
      </c>
      <c r="O6" s="95">
        <v>173900</v>
      </c>
      <c r="P6" s="95">
        <v>0</v>
      </c>
      <c r="Q6" s="95">
        <v>0</v>
      </c>
      <c r="R6" s="95">
        <v>0</v>
      </c>
      <c r="S6" s="95">
        <v>0</v>
      </c>
      <c r="T6" s="95">
        <v>0</v>
      </c>
      <c r="U6" s="95">
        <v>0</v>
      </c>
      <c r="V6" s="95">
        <v>0</v>
      </c>
      <c r="W6" s="95">
        <v>0</v>
      </c>
      <c r="X6" s="95">
        <v>0</v>
      </c>
    </row>
    <row r="7" spans="1:24" s="4" customFormat="1" ht="29.25" customHeight="1">
      <c r="A7" s="92" t="s">
        <v>263</v>
      </c>
      <c r="B7" s="96" t="s">
        <v>264</v>
      </c>
      <c r="C7" s="92" t="s">
        <v>265</v>
      </c>
      <c r="D7" s="96" t="s">
        <v>266</v>
      </c>
      <c r="E7" s="96" t="s">
        <v>267</v>
      </c>
      <c r="F7" s="96" t="s">
        <v>268</v>
      </c>
      <c r="G7" s="92" t="s">
        <v>269</v>
      </c>
      <c r="H7" s="92" t="s">
        <v>270</v>
      </c>
      <c r="I7" s="96" t="s">
        <v>271</v>
      </c>
      <c r="J7" s="159" t="s">
        <v>272</v>
      </c>
      <c r="K7" s="160"/>
      <c r="L7" s="97">
        <v>5</v>
      </c>
      <c r="M7" s="61">
        <v>27500</v>
      </c>
      <c r="N7" s="61">
        <v>27500</v>
      </c>
      <c r="O7" s="61">
        <v>27500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</row>
    <row r="8" spans="1:24" s="4" customFormat="1" ht="29.25" customHeight="1">
      <c r="A8" s="92" t="s">
        <v>263</v>
      </c>
      <c r="B8" s="96" t="s">
        <v>264</v>
      </c>
      <c r="C8" s="92" t="s">
        <v>265</v>
      </c>
      <c r="D8" s="96" t="s">
        <v>266</v>
      </c>
      <c r="E8" s="96" t="s">
        <v>267</v>
      </c>
      <c r="F8" s="96" t="s">
        <v>273</v>
      </c>
      <c r="G8" s="92" t="s">
        <v>274</v>
      </c>
      <c r="H8" s="92" t="s">
        <v>275</v>
      </c>
      <c r="I8" s="96" t="s">
        <v>275</v>
      </c>
      <c r="J8" s="155"/>
      <c r="K8" s="156"/>
      <c r="L8" s="97">
        <v>2</v>
      </c>
      <c r="M8" s="61">
        <v>6000</v>
      </c>
      <c r="N8" s="61">
        <v>6000</v>
      </c>
      <c r="O8" s="61">
        <v>6000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</row>
    <row r="9" spans="1:24" s="4" customFormat="1" ht="29.25" customHeight="1">
      <c r="A9" s="92" t="s">
        <v>263</v>
      </c>
      <c r="B9" s="96" t="s">
        <v>264</v>
      </c>
      <c r="C9" s="92" t="s">
        <v>265</v>
      </c>
      <c r="D9" s="96" t="s">
        <v>266</v>
      </c>
      <c r="E9" s="96" t="s">
        <v>267</v>
      </c>
      <c r="F9" s="96" t="s">
        <v>276</v>
      </c>
      <c r="G9" s="92" t="s">
        <v>277</v>
      </c>
      <c r="H9" s="92" t="s">
        <v>278</v>
      </c>
      <c r="I9" s="96" t="s">
        <v>277</v>
      </c>
      <c r="J9" s="155" t="s">
        <v>272</v>
      </c>
      <c r="K9" s="156"/>
      <c r="L9" s="97">
        <v>2</v>
      </c>
      <c r="M9" s="61">
        <v>15200</v>
      </c>
      <c r="N9" s="61">
        <v>15200</v>
      </c>
      <c r="O9" s="61">
        <v>15200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</row>
    <row r="10" spans="1:24" s="4" customFormat="1" ht="29.25" customHeight="1">
      <c r="A10" s="92" t="s">
        <v>263</v>
      </c>
      <c r="B10" s="96" t="s">
        <v>264</v>
      </c>
      <c r="C10" s="92" t="s">
        <v>265</v>
      </c>
      <c r="D10" s="96" t="s">
        <v>266</v>
      </c>
      <c r="E10" s="96" t="s">
        <v>267</v>
      </c>
      <c r="F10" s="96" t="s">
        <v>279</v>
      </c>
      <c r="G10" s="92" t="s">
        <v>280</v>
      </c>
      <c r="H10" s="92" t="s">
        <v>281</v>
      </c>
      <c r="I10" s="96" t="s">
        <v>282</v>
      </c>
      <c r="J10" s="155"/>
      <c r="K10" s="156"/>
      <c r="L10" s="97">
        <v>1</v>
      </c>
      <c r="M10" s="61">
        <v>11600</v>
      </c>
      <c r="N10" s="61">
        <v>11600</v>
      </c>
      <c r="O10" s="61">
        <v>11600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</row>
    <row r="11" spans="1:24" s="4" customFormat="1" ht="28.5" customHeight="1">
      <c r="A11" s="92" t="s">
        <v>263</v>
      </c>
      <c r="B11" s="96" t="s">
        <v>264</v>
      </c>
      <c r="C11" s="92" t="s">
        <v>283</v>
      </c>
      <c r="D11" s="96" t="s">
        <v>284</v>
      </c>
      <c r="E11" s="96" t="s">
        <v>285</v>
      </c>
      <c r="F11" s="96" t="s">
        <v>268</v>
      </c>
      <c r="G11" s="92" t="s">
        <v>269</v>
      </c>
      <c r="H11" s="92"/>
      <c r="I11" s="96" t="s">
        <v>270</v>
      </c>
      <c r="J11" s="155"/>
      <c r="K11" s="156"/>
      <c r="L11" s="97">
        <v>5</v>
      </c>
      <c r="M11" s="61">
        <v>27500</v>
      </c>
      <c r="N11" s="61"/>
      <c r="O11" s="61">
        <v>27500</v>
      </c>
      <c r="P11" s="61"/>
      <c r="Q11" s="61"/>
      <c r="R11" s="61"/>
      <c r="S11" s="61"/>
      <c r="T11" s="61"/>
      <c r="U11" s="61"/>
      <c r="V11" s="61"/>
      <c r="W11" s="61"/>
      <c r="X11" s="61"/>
    </row>
    <row r="12" spans="1:24" s="4" customFormat="1" ht="29.25" customHeight="1">
      <c r="A12" s="92" t="s">
        <v>263</v>
      </c>
      <c r="B12" s="96" t="s">
        <v>264</v>
      </c>
      <c r="C12" s="92" t="s">
        <v>265</v>
      </c>
      <c r="D12" s="96" t="s">
        <v>266</v>
      </c>
      <c r="E12" s="96" t="s">
        <v>267</v>
      </c>
      <c r="F12" s="96" t="s">
        <v>268</v>
      </c>
      <c r="G12" s="92" t="s">
        <v>269</v>
      </c>
      <c r="H12" s="92" t="s">
        <v>286</v>
      </c>
      <c r="I12" s="96" t="s">
        <v>287</v>
      </c>
      <c r="J12" s="155"/>
      <c r="K12" s="156"/>
      <c r="L12" s="97">
        <v>1</v>
      </c>
      <c r="M12" s="61">
        <v>7000</v>
      </c>
      <c r="N12" s="61">
        <v>7000</v>
      </c>
      <c r="O12" s="61">
        <v>7000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</row>
    <row r="13" spans="1:24" s="4" customFormat="1" ht="29.25" customHeight="1">
      <c r="A13" s="92" t="s">
        <v>263</v>
      </c>
      <c r="B13" s="96" t="s">
        <v>264</v>
      </c>
      <c r="C13" s="92" t="s">
        <v>265</v>
      </c>
      <c r="D13" s="96" t="s">
        <v>266</v>
      </c>
      <c r="E13" s="96" t="s">
        <v>267</v>
      </c>
      <c r="F13" s="96" t="s">
        <v>273</v>
      </c>
      <c r="G13" s="92" t="s">
        <v>274</v>
      </c>
      <c r="H13" s="92" t="s">
        <v>288</v>
      </c>
      <c r="I13" s="96" t="s">
        <v>289</v>
      </c>
      <c r="J13" s="155"/>
      <c r="K13" s="156"/>
      <c r="L13" s="97">
        <v>2</v>
      </c>
      <c r="M13" s="61">
        <v>2800</v>
      </c>
      <c r="N13" s="61">
        <v>2800</v>
      </c>
      <c r="O13" s="61">
        <v>2800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</row>
    <row r="14" spans="1:24" s="4" customFormat="1" ht="29.25" customHeight="1">
      <c r="A14" s="92" t="s">
        <v>263</v>
      </c>
      <c r="B14" s="96" t="s">
        <v>264</v>
      </c>
      <c r="C14" s="92" t="s">
        <v>265</v>
      </c>
      <c r="D14" s="96" t="s">
        <v>266</v>
      </c>
      <c r="E14" s="96" t="s">
        <v>267</v>
      </c>
      <c r="F14" s="96" t="s">
        <v>220</v>
      </c>
      <c r="G14" s="92" t="s">
        <v>290</v>
      </c>
      <c r="H14" s="92" t="s">
        <v>290</v>
      </c>
      <c r="I14" s="96" t="s">
        <v>290</v>
      </c>
      <c r="J14" s="155"/>
      <c r="K14" s="156"/>
      <c r="L14" s="97">
        <v>3</v>
      </c>
      <c r="M14" s="61">
        <v>67500</v>
      </c>
      <c r="N14" s="61">
        <v>67500</v>
      </c>
      <c r="O14" s="61">
        <v>67500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</row>
    <row r="15" spans="1:24" s="4" customFormat="1" ht="28.5" customHeight="1">
      <c r="A15" s="92" t="s">
        <v>263</v>
      </c>
      <c r="B15" s="96" t="s">
        <v>264</v>
      </c>
      <c r="C15" s="92" t="s">
        <v>291</v>
      </c>
      <c r="D15" s="96" t="s">
        <v>292</v>
      </c>
      <c r="E15" s="96" t="s">
        <v>285</v>
      </c>
      <c r="F15" s="96" t="s">
        <v>268</v>
      </c>
      <c r="G15" s="92" t="s">
        <v>269</v>
      </c>
      <c r="H15" s="92"/>
      <c r="I15" s="96" t="s">
        <v>286</v>
      </c>
      <c r="J15" s="155"/>
      <c r="K15" s="156"/>
      <c r="L15" s="97">
        <v>1</v>
      </c>
      <c r="M15" s="61">
        <v>7000</v>
      </c>
      <c r="N15" s="61"/>
      <c r="O15" s="61">
        <v>7000</v>
      </c>
      <c r="P15" s="61"/>
      <c r="Q15" s="61"/>
      <c r="R15" s="61"/>
      <c r="S15" s="61"/>
      <c r="T15" s="61"/>
      <c r="U15" s="61"/>
      <c r="V15" s="61"/>
      <c r="W15" s="61"/>
      <c r="X15" s="61"/>
    </row>
    <row r="16" spans="1:24" s="4" customFormat="1" ht="29.25" customHeight="1">
      <c r="A16" s="92" t="s">
        <v>263</v>
      </c>
      <c r="B16" s="96" t="s">
        <v>264</v>
      </c>
      <c r="C16" s="92" t="s">
        <v>265</v>
      </c>
      <c r="D16" s="96" t="s">
        <v>266</v>
      </c>
      <c r="E16" s="96" t="s">
        <v>267</v>
      </c>
      <c r="F16" s="96" t="s">
        <v>273</v>
      </c>
      <c r="G16" s="92" t="s">
        <v>274</v>
      </c>
      <c r="H16" s="92" t="s">
        <v>293</v>
      </c>
      <c r="I16" s="96" t="s">
        <v>294</v>
      </c>
      <c r="J16" s="155"/>
      <c r="K16" s="156"/>
      <c r="L16" s="97">
        <v>1</v>
      </c>
      <c r="M16" s="61">
        <v>1800</v>
      </c>
      <c r="N16" s="61">
        <v>1800</v>
      </c>
      <c r="O16" s="61">
        <v>1800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</row>
  </sheetData>
  <mergeCells count="34">
    <mergeCell ref="E3:E5"/>
    <mergeCell ref="A1:C1"/>
    <mergeCell ref="A3:A5"/>
    <mergeCell ref="B3:B5"/>
    <mergeCell ref="C3:C5"/>
    <mergeCell ref="D3:D5"/>
    <mergeCell ref="A2:X2"/>
    <mergeCell ref="F3:F5"/>
    <mergeCell ref="G3:G5"/>
    <mergeCell ref="H3:H5"/>
    <mergeCell ref="I3:I5"/>
    <mergeCell ref="J3:K5"/>
    <mergeCell ref="L3:L5"/>
    <mergeCell ref="M3:X3"/>
    <mergeCell ref="M4:M5"/>
    <mergeCell ref="N4:P4"/>
    <mergeCell ref="V4:V5"/>
    <mergeCell ref="W4:W5"/>
    <mergeCell ref="X4:X5"/>
    <mergeCell ref="J7:K7"/>
    <mergeCell ref="J8:K8"/>
    <mergeCell ref="Q4:Q5"/>
    <mergeCell ref="R4:R5"/>
    <mergeCell ref="S4:S5"/>
    <mergeCell ref="T4:T5"/>
    <mergeCell ref="U4:U5"/>
    <mergeCell ref="J14:K14"/>
    <mergeCell ref="J15:K15"/>
    <mergeCell ref="J16:K16"/>
    <mergeCell ref="J9:K9"/>
    <mergeCell ref="J10:K10"/>
    <mergeCell ref="J11:K11"/>
    <mergeCell ref="J12:K12"/>
    <mergeCell ref="J13:K13"/>
  </mergeCells>
  <phoneticPr fontId="26" type="noConversion"/>
  <pageMargins left="0.70866141732283472" right="0.19685039370078741" top="0.71" bottom="0.19685039370078741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财政拨款收支预算总表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“三公”经费</vt:lpstr>
      <vt:lpstr>部门基本信息表</vt:lpstr>
      <vt:lpstr>国有资产占有使用</vt:lpstr>
      <vt:lpstr>政府采购预算表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2017-04-06T10:01:31Z</cp:lastPrinted>
  <dcterms:created xsi:type="dcterms:W3CDTF">2016-05-20T07:46:32Z</dcterms:created>
  <dcterms:modified xsi:type="dcterms:W3CDTF">2018-01-09T07:12:50Z</dcterms:modified>
</cp:coreProperties>
</file>