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20" yWindow="-120" windowWidth="29040" windowHeight="15840"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智慧城管监督员经费）" sheetId="10" r:id="rId10"/>
    <sheet name="附表11项目支出绩效自评（智慧城管监督员经费）"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2451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7" i="3"/>
  <c r="G19" l="1"/>
  <c r="F19"/>
  <c r="F18" s="1"/>
  <c r="L40" i="6"/>
  <c r="C40"/>
  <c r="F7"/>
  <c r="C7"/>
  <c r="K29" i="5" l="1"/>
  <c r="K28" s="1"/>
  <c r="H29"/>
  <c r="H28" s="1"/>
  <c r="L28"/>
  <c r="I28"/>
  <c r="K26"/>
  <c r="H26"/>
  <c r="M25"/>
  <c r="K25" s="1"/>
  <c r="J25"/>
  <c r="H25"/>
  <c r="K24"/>
  <c r="H24"/>
  <c r="M23"/>
  <c r="K23" s="1"/>
  <c r="J23"/>
  <c r="H23"/>
  <c r="K22"/>
  <c r="H22"/>
  <c r="K21"/>
  <c r="H21"/>
  <c r="M20"/>
  <c r="L20"/>
  <c r="K20" s="1"/>
  <c r="J20"/>
  <c r="J19" s="1"/>
  <c r="I20"/>
  <c r="I19" s="1"/>
  <c r="H20"/>
  <c r="M19" s="1"/>
  <c r="K18"/>
  <c r="H18"/>
  <c r="K17"/>
  <c r="H17"/>
  <c r="L16"/>
  <c r="K16"/>
  <c r="I16"/>
  <c r="I15" s="1"/>
  <c r="H15" s="1"/>
  <c r="H16"/>
  <c r="L15" s="1"/>
  <c r="K15" s="1"/>
  <c r="K14"/>
  <c r="H14"/>
  <c r="L13"/>
  <c r="K13"/>
  <c r="I13"/>
  <c r="H13"/>
  <c r="I12"/>
  <c r="H12"/>
  <c r="K11"/>
  <c r="H11"/>
  <c r="M10"/>
  <c r="K10" s="1"/>
  <c r="J10"/>
  <c r="J9" s="1"/>
  <c r="H9" s="1"/>
  <c r="H10"/>
  <c r="M9"/>
  <c r="M8" s="1"/>
  <c r="K9"/>
  <c r="L27" l="1"/>
  <c r="K27" s="1"/>
  <c r="I27" s="1"/>
  <c r="H27"/>
  <c r="H19"/>
  <c r="L12"/>
  <c r="K12" s="1"/>
  <c r="L19"/>
  <c r="K19" s="1"/>
  <c r="L8"/>
  <c r="K8" l="1"/>
  <c r="J8"/>
  <c r="H8" s="1"/>
  <c r="G34" i="4" s="1"/>
  <c r="F34" s="1"/>
  <c r="I8" i="5"/>
  <c r="G30" i="4"/>
  <c r="F30"/>
  <c r="C30"/>
  <c r="C34" s="1"/>
  <c r="E28" i="3"/>
  <c r="F27"/>
  <c r="E27" s="1"/>
  <c r="F26"/>
  <c r="E26" s="1"/>
  <c r="E25"/>
  <c r="G24"/>
  <c r="E24"/>
  <c r="E23"/>
  <c r="G22"/>
  <c r="E21"/>
  <c r="E20"/>
  <c r="E19"/>
  <c r="E17"/>
  <c r="E16"/>
  <c r="F15"/>
  <c r="E15" s="1"/>
  <c r="F14"/>
  <c r="F7" s="1"/>
  <c r="E14"/>
  <c r="E13"/>
  <c r="E12"/>
  <c r="E11"/>
  <c r="E10"/>
  <c r="E9"/>
  <c r="E8"/>
  <c r="E28" i="2"/>
  <c r="F27"/>
  <c r="F26" s="1"/>
  <c r="E26" s="1"/>
  <c r="E25"/>
  <c r="F24"/>
  <c r="E24" s="1"/>
  <c r="E23"/>
  <c r="F22"/>
  <c r="E22" s="1"/>
  <c r="E21"/>
  <c r="E20"/>
  <c r="F19"/>
  <c r="E17"/>
  <c r="E16"/>
  <c r="F15"/>
  <c r="E15"/>
  <c r="F14"/>
  <c r="E14" s="1"/>
  <c r="E13"/>
  <c r="E12"/>
  <c r="E11"/>
  <c r="E10"/>
  <c r="E9"/>
  <c r="E8"/>
  <c r="F31" i="1"/>
  <c r="C31"/>
  <c r="C41" s="1"/>
  <c r="E22" i="3" l="1"/>
  <c r="G18"/>
  <c r="G7" s="1"/>
  <c r="F18" i="2"/>
  <c r="E18" s="1"/>
  <c r="E27"/>
  <c r="E19"/>
  <c r="F7" l="1"/>
  <c r="E7" s="1"/>
  <c r="F41" i="1" s="1"/>
  <c r="E18" i="3"/>
</calcChain>
</file>

<file path=xl/sharedStrings.xml><?xml version="1.0" encoding="utf-8"?>
<sst xmlns="http://schemas.openxmlformats.org/spreadsheetml/2006/main" count="1513" uniqueCount="659">
  <si>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</si>
  <si>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</si>
  <si>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</si>
  <si>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</si>
  <si>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</si>
  <si>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</si>
  <si>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</si>
  <si>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</si>
  <si>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</si>
  <si>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</si>
  <si>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</si>
  <si>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</si>
  <si>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</si>
  <si>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</si>
  <si>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</si>
  <si>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</si>
  <si>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</si>
  <si>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</si>
  <si>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</si>
  <si>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</si>
  <si>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</si>
  <si>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</si>
  <si>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</si>
  <si>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</si>
  <si>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</si>
  <si>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</si>
  <si>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</si>
  <si>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</si>
  <si>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</si>
  <si>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</si>
  <si>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</si>
  <si>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</si>
  <si>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</si>
  <si>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</si>
  <si>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</si>
  <si>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</si>
  <si>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</si>
  <si>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</si>
  <si>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</si>
  <si>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</si>
  <si>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</si>
  <si>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</si>
  <si>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</si>
  <si>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</si>
  <si>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</si>
  <si>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</si>
  <si>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</si>
  <si>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</si>
  <si>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</si>
  <si>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</si>
  <si>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</si>
  <si>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</si>
  <si>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</si>
  <si>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</si>
  <si>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</si>
  <si>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</si>
  <si>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</si>
  <si>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</si>
  <si>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</si>
  <si>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</si>
  <si>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</si>
  <si>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</si>
  <si>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</si>
  <si>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</si>
  <si>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</si>
  <si>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</si>
  <si>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</si>
  <si>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</si>
  <si>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</si>
  <si>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</si>
  <si>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</si>
  <si>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</si>
  <si>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</si>
  <si>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</si>
  <si>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</si>
  <si>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</si>
  <si>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</si>
  <si>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</si>
  <si>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</si>
  <si>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</si>
  <si>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</si>
  <si>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</si>
  <si>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</si>
  <si>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</si>
  <si>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</si>
  <si>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</si>
  <si>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</si>
  <si>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</si>
  <si>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</si>
  <si>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</si>
  <si>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</si>
  <si>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</si>
  <si>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</si>
  <si>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</si>
  <si>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</si>
  <si>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</si>
  <si>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</si>
  <si>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</si>
  <si>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</si>
  <si>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</si>
  <si>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</si>
  <si>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</si>
  <si>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</si>
  <si>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</si>
  <si>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</si>
  <si>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</si>
  <si>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</si>
  <si>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</si>
  <si>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</si>
  <si>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</si>
  <si>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</si>
  <si>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</si>
  <si>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</si>
  <si>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</si>
  <si>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</si>
  <si>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</si>
  <si>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</si>
  <si>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</si>
  <si>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</si>
  <si>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</si>
  <si>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</si>
  <si>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</si>
  <si>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</si>
  <si>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</si>
  <si>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</si>
  <si>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</si>
  <si>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</si>
  <si>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</si>
  <si>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</si>
  <si>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</si>
  <si>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</si>
  <si>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</si>
  <si>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</si>
  <si>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</si>
  <si>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</si>
  <si>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</si>
  <si>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</si>
  <si>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</si>
  <si>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</si>
  <si>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</si>
  <si>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</si>
  <si>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</si>
  <si>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</si>
  <si>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</si>
  <si>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</si>
  <si>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</si>
  <si>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</si>
  <si>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</si>
  <si>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</si>
  <si>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</si>
  <si>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</si>
  <si>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</si>
  <si>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</si>
  <si>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</si>
  <si>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</si>
  <si>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</si>
  <si>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</si>
  <si>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</si>
  <si>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</si>
  <si>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</si>
  <si>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</si>
  <si>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</si>
  <si>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</si>
  <si>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</si>
  <si>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</si>
  <si>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</si>
  <si>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</si>
  <si>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</si>
  <si>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</si>
  <si>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</si>
  <si>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</si>
  <si>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</si>
  <si>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</si>
  <si>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</si>
  <si>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</si>
  <si>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</si>
  <si>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</si>
  <si>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</si>
  <si>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</si>
  <si>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</si>
  <si>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</si>
  <si>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</si>
  <si>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</si>
  <si>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</si>
  <si>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</si>
  <si>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</si>
  <si>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</si>
  <si>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</si>
  <si>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</si>
  <si>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</si>
  <si>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</si>
  <si>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</si>
  <si>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</si>
  <si>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</si>
  <si>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</si>
  <si>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</si>
  <si>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</si>
  <si>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</si>
  <si>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</si>
  <si>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</si>
  <si>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</si>
  <si>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</si>
  <si>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</si>
  <si>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</si>
  <si>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</si>
  <si>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</si>
  <si>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</si>
  <si>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</si>
  <si>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</si>
  <si>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</si>
  <si>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</si>
  <si>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</si>
  <si>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</si>
  <si>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</si>
  <si>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</si>
  <si>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</si>
  <si>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</si>
  <si>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</si>
  <si>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</si>
  <si>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</si>
  <si>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</si>
  <si>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</si>
  <si>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</si>
  <si>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</si>
  <si>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</si>
  <si>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</si>
  <si>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</si>
  <si>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</si>
  <si>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</si>
  <si>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</si>
  <si>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</si>
  <si>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</si>
  <si>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</si>
  <si>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</si>
  <si>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</si>
  <si>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</si>
  <si>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</si>
  <si>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</si>
  <si>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</si>
  <si>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</si>
  <si>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</si>
  <si>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</si>
  <si>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</si>
  <si>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</si>
  <si>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</si>
  <si>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</si>
  <si>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</si>
  <si>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</si>
  <si>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</si>
  <si>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</si>
  <si>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</si>
  <si>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</si>
  <si>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</si>
  <si>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</si>
  <si>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</si>
  <si>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</si>
  <si>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</si>
  <si>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</si>
  <si>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</si>
  <si>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</si>
  <si>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</si>
  <si>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</si>
  <si>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</si>
  <si>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</si>
  <si>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</si>
  <si>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</si>
  <si>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</si>
  <si>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</si>
  <si>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</si>
  <si>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</si>
  <si>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</si>
  <si>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</si>
  <si>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</si>
  <si>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</si>
  <si>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</si>
  <si>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</si>
  <si>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</si>
  <si>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</si>
  <si>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</si>
  <si>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</si>
  <si>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</si>
  <si>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</si>
  <si>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</si>
  <si>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</si>
  <si>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</si>
  <si>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</si>
  <si>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</si>
  <si>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</si>
  <si>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</si>
  <si>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</si>
  <si>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</si>
  <si>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</si>
  <si>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</si>
  <si>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</si>
  <si>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</si>
  <si>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</si>
  <si>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</si>
  <si>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</si>
  <si>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</si>
  <si>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</si>
  <si>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</si>
  <si>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</si>
  <si>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</si>
  <si>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</si>
  <si>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</si>
  <si>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</si>
  <si>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</si>
  <si>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</si>
  <si>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</si>
  <si>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</si>
  <si>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</si>
  <si>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</si>
  <si>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</si>
  <si>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</si>
  <si>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</si>
  <si>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</si>
  <si>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</si>
  <si>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</si>
  <si>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</si>
  <si>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</si>
  <si>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</si>
  <si>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</si>
  <si>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</si>
  <si>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</si>
  <si>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</si>
  <si>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</si>
  <si>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</si>
  <si>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</si>
  <si>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</si>
  <si>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</si>
  <si>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</si>
  <si>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</si>
  <si>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</si>
  <si>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</si>
  <si>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</si>
  <si>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</si>
  <si>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</si>
  <si>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</si>
  <si>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</si>
  <si>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</si>
  <si>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</si>
  <si>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</si>
  <si>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</si>
  <si>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</si>
  <si>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</si>
  <si>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</si>
  <si>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</si>
  <si>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</si>
  <si>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</si>
  <si>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</si>
  <si>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</si>
  <si>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</si>
  <si>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</si>
  <si>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</si>
  <si>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</si>
  <si>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</si>
  <si>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</si>
  <si>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</si>
  <si>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</si>
  <si>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</si>
  <si>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</si>
  <si>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</si>
  <si>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</si>
  <si>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</si>
  <si>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</si>
  <si>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</si>
  <si>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</si>
  <si>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</si>
  <si>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</si>
  <si>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</si>
  <si>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</si>
  <si>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</si>
  <si>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</si>
  <si>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</si>
  <si>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</si>
  <si>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</si>
  <si>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</si>
  <si>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</si>
  <si>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</si>
  <si>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</si>
  <si>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</si>
  <si>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</si>
  <si>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</si>
  <si>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</si>
  <si>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</si>
  <si>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</si>
  <si>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</si>
  <si>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</si>
  <si>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</si>
  <si>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</si>
  <si>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</si>
  <si>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</si>
  <si>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</si>
  <si>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</si>
  <si>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</si>
  <si>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</si>
  <si>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</si>
  <si>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</si>
  <si>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</si>
  <si>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</si>
  <si>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</si>
  <si>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</si>
  <si>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</si>
  <si>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</si>
  <si>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</si>
  <si>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</si>
  <si>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</si>
  <si>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</si>
  <si>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</si>
  <si>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</si>
  <si>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</si>
  <si>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</si>
  <si>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</si>
  <si>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</si>
  <si>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</si>
  <si>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</si>
  <si>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</si>
  <si>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</si>
  <si>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</si>
  <si>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</si>
  <si>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</si>
  <si>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</si>
  <si>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</si>
  <si>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</si>
  <si>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</si>
  <si>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</si>
  <si>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</si>
  <si>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</si>
  <si>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</si>
  <si>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</si>
  <si>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</si>
  <si>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</si>
  <si>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</si>
  <si>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</si>
  <si>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</si>
  <si>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</si>
  <si>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</si>
  <si>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</si>
  <si>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</si>
  <si>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</si>
  <si>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</si>
  <si>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</si>
  <si>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</si>
  <si>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</si>
  <si>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</si>
  <si>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</si>
  <si>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</si>
  <si>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</si>
  <si>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</si>
  <si>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</si>
  <si>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</si>
  <si>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</si>
  <si>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</si>
  <si>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</si>
  <si>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</si>
  <si>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</si>
  <si>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</si>
  <si>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</si>
  <si>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</si>
  <si>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</si>
  <si>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</si>
  <si>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</si>
  <si>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</si>
  <si>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</si>
  <si>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</si>
  <si>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</si>
  <si>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</si>
  <si>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</si>
  <si>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</si>
  <si>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</si>
  <si>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</si>
  <si>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</si>
  <si>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</si>
  <si>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</si>
  <si>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</si>
  <si>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</si>
  <si>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</si>
  <si>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</si>
  <si>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</si>
  <si>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</si>
  <si>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</si>
  <si>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</si>
  <si>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</si>
  <si>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</si>
  <si>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</si>
  <si>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</si>
  <si>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</si>
  <si>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</si>
  <si>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</si>
  <si>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</si>
  <si>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</si>
  <si>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</si>
  <si>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</si>
  <si>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</si>
  <si>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</si>
  <si>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</si>
  <si>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</si>
  <si>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</si>
  <si>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</si>
  <si>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</si>
  <si>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</si>
  <si>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</si>
  <si>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</si>
  <si>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</si>
  <si>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</si>
  <si>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</si>
  <si>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</si>
  <si>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</si>
  <si>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</si>
  <si>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206</t>
  </si>
  <si>
    <t>科学技术支出</t>
  </si>
  <si>
    <t>20604</t>
  </si>
  <si>
    <t>技术研究与开发</t>
  </si>
  <si>
    <t>2060404</t>
  </si>
  <si>
    <t xml:space="preserve">  科技成果转化与扩散</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</si>
  <si>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</si>
  <si>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</si>
  <si>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</si>
  <si>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</si>
  <si>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</si>
  <si>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</si>
  <si>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</si>
  <si>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</si>
  <si>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</si>
  <si>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</si>
  <si>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2101102</t>
  </si>
  <si>
    <t xml:space="preserve">  事业单位医疗</t>
  </si>
  <si>
    <t>2101103</t>
  </si>
  <si>
    <t xml:space="preserve">  公务员医疗补助</t>
  </si>
  <si>
    <t>212</t>
  </si>
  <si>
    <t>城乡社区支出</t>
  </si>
  <si>
    <t>21201</t>
  </si>
  <si>
    <t>城乡社区管理事务</t>
  </si>
  <si>
    <t>2120101</t>
  </si>
  <si>
    <t xml:space="preserve">  行政运行</t>
  </si>
  <si>
    <t>2120199</t>
  </si>
  <si>
    <t xml:space="preserve">  其他城乡社区管理事务支出</t>
  </si>
  <si>
    <t>21202</t>
  </si>
  <si>
    <t>城乡社区规划与管理</t>
  </si>
  <si>
    <t>2120201</t>
  </si>
  <si>
    <t xml:space="preserve">  城乡社区规划与管理</t>
  </si>
  <si>
    <t>21205</t>
  </si>
  <si>
    <t>城乡社区环境卫生</t>
  </si>
  <si>
    <t>2120501</t>
  </si>
  <si>
    <t xml:space="preserve">  城乡社区环境卫生</t>
  </si>
  <si>
    <t>221</t>
  </si>
  <si>
    <t>住房保障支出</t>
  </si>
  <si>
    <t>22102</t>
  </si>
  <si>
    <t>住房改革支出</t>
  </si>
  <si>
    <t>2210201</t>
  </si>
  <si>
    <t>编制单位：昆明市网格化综合监督指挥中心盘龙分中心</t>
    <phoneticPr fontId="24" type="noConversion"/>
  </si>
  <si>
    <t>编制单位：昆明市网格化综合监督指挥中心盘龙分中心</t>
    <phoneticPr fontId="26" type="noConversion"/>
  </si>
  <si>
    <t>昆明市网格化综合监督指挥中心盘龙分中心</t>
    <phoneticPr fontId="26" type="noConversion"/>
  </si>
  <si>
    <t>无未完成项目</t>
    <phoneticPr fontId="24" type="noConversion"/>
  </si>
  <si>
    <t xml:space="preserve">    制定科学合理的项目绩效目标，及时掌握项目实施进度，项目实施过程中定期进行绩效跟踪及考核，对于偏离指标的项目，及时进行调整。</t>
    <phoneticPr fontId="24" type="noConversion"/>
  </si>
  <si>
    <t xml:space="preserve">    无</t>
    <phoneticPr fontId="24" type="noConversion"/>
  </si>
  <si>
    <t xml:space="preserve">    无</t>
    <phoneticPr fontId="26" type="noConversion"/>
  </si>
  <si>
    <t>智慧城管监督员经费</t>
    <phoneticPr fontId="26" type="noConversion"/>
  </si>
  <si>
    <t>项目名称</t>
    <phoneticPr fontId="26" type="noConversion"/>
  </si>
  <si>
    <t>监督员管理科</t>
    <phoneticPr fontId="26" type="noConversion"/>
  </si>
  <si>
    <t>祖斌</t>
    <phoneticPr fontId="26" type="noConversion"/>
  </si>
  <si>
    <t>智慧城管监督员人员服务费</t>
    <phoneticPr fontId="26" type="noConversion"/>
  </si>
  <si>
    <t>智慧城管监督员项目考核费</t>
    <phoneticPr fontId="26" type="noConversion"/>
  </si>
  <si>
    <t xml:space="preserve">    严格按照《昆明市城市网格化管理综合考核办法》（昆政办[2018]63号）、 区网格化指挥中心《关于印发&lt; 盘龙区城市网格化管理考核办法（试行）&gt;的通知》（盘网格中心通[2018]12号）文件要求及《城市管理监督员服务合同书》约定内容执行。</t>
    <phoneticPr fontId="26" type="noConversion"/>
  </si>
  <si>
    <t xml:space="preserve">    财政预算资金到位后，严格按照区网格化指挥中心财务管理制度执行，即责任科室根据实际工作开展情况提出资金支付需求→区网格中心召开班子会研究→根据会议研究结果进行支付）。</t>
    <phoneticPr fontId="26" type="noConversion"/>
  </si>
  <si>
    <t>数量指标</t>
  </si>
  <si>
    <t>质量指标</t>
  </si>
  <si>
    <t>时效指标</t>
  </si>
  <si>
    <t>成本指标</t>
  </si>
  <si>
    <t>经济效益指标</t>
  </si>
  <si>
    <t>社会效益指标</t>
    <phoneticPr fontId="26" type="noConversion"/>
  </si>
  <si>
    <t>生态效益指标</t>
  </si>
  <si>
    <t>可持续影响指标</t>
  </si>
  <si>
    <t>服务对象满意度指标</t>
  </si>
  <si>
    <t>产出指标</t>
    <phoneticPr fontId="26" type="noConversion"/>
  </si>
  <si>
    <t>效益指标</t>
    <phoneticPr fontId="26" type="noConversion"/>
  </si>
  <si>
    <t>满意度指标</t>
    <phoneticPr fontId="26" type="noConversion"/>
  </si>
  <si>
    <t>确保城市管理监督员人员的到位情况满足智慧城管队伍建设要求，充分发挥智慧城管的效果。</t>
  </si>
  <si>
    <t>严格按照预算执行</t>
  </si>
  <si>
    <t>项目考核经费为20000元/月</t>
  </si>
  <si>
    <t>维护社会稳定，促进社会经济建设稳步发展</t>
  </si>
  <si>
    <t>群众满意度测评达90%以上</t>
  </si>
  <si>
    <t>2项</t>
    <phoneticPr fontId="26" type="noConversion"/>
  </si>
  <si>
    <t>完成</t>
    <phoneticPr fontId="26" type="noConversion"/>
  </si>
  <si>
    <r>
      <t>1</t>
    </r>
    <r>
      <rPr>
        <sz val="11"/>
        <color indexed="8"/>
        <rFont val="宋体"/>
        <family val="3"/>
        <charset val="134"/>
      </rPr>
      <t>00%充分发挥效果</t>
    </r>
    <phoneticPr fontId="26" type="noConversion"/>
  </si>
  <si>
    <t>减少城管经费支出</t>
    <phoneticPr fontId="26" type="noConversion"/>
  </si>
  <si>
    <t>提高满意度</t>
    <phoneticPr fontId="26" type="noConversion"/>
  </si>
  <si>
    <t>90%以上</t>
    <phoneticPr fontId="26" type="noConversion"/>
  </si>
  <si>
    <t>完成2项工作：1.城市管理监督员人员服务经费支付
2.城市管理监督员项目考核费支付。</t>
    <phoneticPr fontId="26" type="noConversion"/>
  </si>
  <si>
    <t>按照相关会议纪要及文件要求完成支付任务。</t>
    <phoneticPr fontId="26" type="noConversion"/>
  </si>
  <si>
    <r>
      <t>根据合同支付2018年</t>
    </r>
    <r>
      <rPr>
        <sz val="11"/>
        <color indexed="8"/>
        <rFont val="宋体"/>
        <family val="3"/>
        <charset val="134"/>
      </rPr>
      <t>4</t>
    </r>
    <r>
      <rPr>
        <sz val="11"/>
        <color indexed="8"/>
        <rFont val="宋体"/>
        <family val="3"/>
        <charset val="134"/>
      </rPr>
      <t>月至201</t>
    </r>
    <r>
      <rPr>
        <sz val="11"/>
        <color indexed="8"/>
        <rFont val="宋体"/>
        <family val="3"/>
        <charset val="134"/>
      </rPr>
      <t>8</t>
    </r>
    <r>
      <rPr>
        <sz val="11"/>
        <color indexed="8"/>
        <rFont val="宋体"/>
        <family val="3"/>
        <charset val="134"/>
      </rPr>
      <t>年11月费用</t>
    </r>
    <phoneticPr fontId="26" type="noConversion"/>
  </si>
  <si>
    <t>2018年4月至2018年11月</t>
    <phoneticPr fontId="26" type="noConversion"/>
  </si>
  <si>
    <r>
      <t>201</t>
    </r>
    <r>
      <rPr>
        <sz val="11"/>
        <color indexed="8"/>
        <rFont val="宋体"/>
        <family val="3"/>
        <charset val="134"/>
      </rPr>
      <t>8</t>
    </r>
    <r>
      <rPr>
        <sz val="11"/>
        <color indexed="8"/>
        <rFont val="宋体"/>
        <family val="3"/>
        <charset val="134"/>
      </rPr>
      <t>年12月之前完成项目经费支付</t>
    </r>
    <phoneticPr fontId="26" type="noConversion"/>
  </si>
  <si>
    <t>2018年12月31日</t>
    <phoneticPr fontId="26" type="noConversion"/>
  </si>
  <si>
    <t>383.79万元</t>
    <phoneticPr fontId="26" type="noConversion"/>
  </si>
  <si>
    <t>46万元/月</t>
    <phoneticPr fontId="26" type="noConversion"/>
  </si>
  <si>
    <t>2万元/月</t>
    <phoneticPr fontId="26" type="noConversion"/>
  </si>
  <si>
    <t>通过智慧城管队伍的巡查，对城市管理问题的反馈更加迅速，能及时处理环境问题，提高生态环境质量</t>
    <phoneticPr fontId="26" type="noConversion"/>
  </si>
  <si>
    <t>提高城市管理水平</t>
    <phoneticPr fontId="26" type="noConversion"/>
  </si>
  <si>
    <t>通过智慧城管队伍的建设，减少了盘龙区对城管经费的支出，有效提高城管管理效果。</t>
    <phoneticPr fontId="26" type="noConversion"/>
  </si>
  <si>
    <t>提高辖区内城市管理质量，提高民众的满意度</t>
    <phoneticPr fontId="26" type="noConversion"/>
  </si>
  <si>
    <t>创建和谐、稳定、整洁的城市环境。</t>
    <phoneticPr fontId="26" type="noConversion"/>
  </si>
  <si>
    <t>是</t>
    <phoneticPr fontId="26" type="noConversion"/>
  </si>
  <si>
    <t>于2018年12月31日完成全年的所有工作任务指标</t>
    <phoneticPr fontId="26" type="noConversion"/>
  </si>
  <si>
    <t>已按要求完成各项任务指标</t>
    <phoneticPr fontId="26" type="noConversion"/>
  </si>
  <si>
    <t>按绩效目标完成验收</t>
    <phoneticPr fontId="26" type="noConversion"/>
  </si>
  <si>
    <t>完成指标值</t>
    <phoneticPr fontId="26" type="noConversion"/>
  </si>
  <si>
    <t>完成</t>
    <phoneticPr fontId="26" type="noConversion"/>
  </si>
  <si>
    <r>
      <t>1</t>
    </r>
    <r>
      <rPr>
        <sz val="11"/>
        <color indexed="8"/>
        <rFont val="宋体"/>
        <family val="3"/>
        <charset val="134"/>
      </rPr>
      <t>00%</t>
    </r>
    <phoneticPr fontId="26" type="noConversion"/>
  </si>
  <si>
    <t>100%</t>
    <phoneticPr fontId="26" type="noConversion"/>
  </si>
  <si>
    <r>
      <t>编制预算时提出的2</t>
    </r>
    <r>
      <rPr>
        <sz val="11"/>
        <color indexed="8"/>
        <rFont val="宋体"/>
        <family val="3"/>
        <charset val="134"/>
      </rPr>
      <t>018</t>
    </r>
    <r>
      <rPr>
        <sz val="11"/>
        <color indexed="8"/>
        <rFont val="宋体"/>
        <family val="3"/>
        <charset val="134"/>
      </rPr>
      <t>年任务及措施</t>
    </r>
    <phoneticPr fontId="26" type="noConversion"/>
  </si>
  <si>
    <t xml:space="preserve">    严格执行《中华人民共和国预算法》、《昆明市市本级预算绩效跟踪管理暂行办法》等相关规定。</t>
    <phoneticPr fontId="26" type="noConversion"/>
  </si>
  <si>
    <t xml:space="preserve">    对预算资金绩效目标实现程度、项目实施进程、资金支出进度等情况进行阶段性跟踪管理和监督检查，及时纠正偏离绩效目标情况，提高财政资金的使用效益。</t>
    <phoneticPr fontId="26" type="noConversion"/>
  </si>
  <si>
    <t xml:space="preserve">    梳理涉及绩效自评的项目，收集整理相关资料，为绩效目标的确定、追踪及自评等工作做准备。</t>
    <phoneticPr fontId="26" type="noConversion"/>
  </si>
  <si>
    <t xml:space="preserve">    确定绩效目标→明确责任科室及责任人→对照绩效目标进行资金使用→定期进行绩效跟踪→绩效评价并形成绩效自评报告。</t>
    <phoneticPr fontId="26" type="noConversion"/>
  </si>
  <si>
    <t xml:space="preserve">    我单位按照年初既定的整体支出绩效目标对各块资金进行使用管理，较好的完成了各项指标任务。</t>
    <phoneticPr fontId="26" type="noConversion"/>
  </si>
  <si>
    <t xml:space="preserve">    资金项目的绩效自评指标不够具体和明确，在实施过程中，及时根据项目实施的情况对绩效指标进行纠正和完善。</t>
    <phoneticPr fontId="26" type="noConversion"/>
  </si>
  <si>
    <t xml:space="preserve">    年度绩效自评结果延续应用于2019年预算项目的绩效自评过程，同时进行改进和完善。</t>
    <phoneticPr fontId="26" type="noConversion"/>
  </si>
  <si>
    <t xml:space="preserve">    严格按照省、市、区预算绩效管理的相关规定执行我单位预算绩效管理工作，各责任科室和财务部门密切配合，分工合作，提高了资金使用效益。</t>
    <phoneticPr fontId="26" type="noConversion"/>
  </si>
  <si>
    <t xml:space="preserve">    无</t>
    <phoneticPr fontId="26" type="noConversion"/>
  </si>
  <si>
    <t xml:space="preserve">    我单位2018年度收入534.19万元，支出534.19万元。</t>
    <phoneticPr fontId="26" type="noConversion"/>
  </si>
  <si>
    <t>完成预定绩效指标</t>
    <phoneticPr fontId="26" type="noConversion"/>
  </si>
  <si>
    <t>基本完成</t>
    <phoneticPr fontId="26" type="noConversion"/>
  </si>
  <si>
    <t xml:space="preserve">    统筹开展本区城市网格化监督、管理和服务工作；开展本区网格化相关信息系统的建设管理；督导全区城市网格化服务管理工作，网格化管理事项的采集，网格化管理事项的派遣，网格化管理事项的协调，网格化管理事项的督办；建立本区网格化管理指挥大厅的指挥、调度体系；建立网格员联勤联动机制；对各街道及相关各成员单位进行网格化考核工作。</t>
    <phoneticPr fontId="26" type="noConversion"/>
  </si>
  <si>
    <t xml:space="preserve">    我单位为公益一类全额拨款事业单位，内设综合科、监督员管理科、评价科、技术科4个科室，人员编制为15人，截止2018年12月，单位实有人数为11人。</t>
    <phoneticPr fontId="26" type="noConversion"/>
  </si>
  <si>
    <t>落实好区网格化服务管理体系建设和拓展深化</t>
    <phoneticPr fontId="26" type="noConversion"/>
  </si>
  <si>
    <t>建立区网格指挥大厅的指挥调度体系</t>
    <phoneticPr fontId="26" type="noConversion"/>
  </si>
  <si>
    <t>构建科学有效的考核考评机制</t>
    <phoneticPr fontId="26" type="noConversion"/>
  </si>
  <si>
    <t>做好网格信息采集工作</t>
    <phoneticPr fontId="26" type="noConversion"/>
  </si>
  <si>
    <t>加强宣传，提升群众知晓率</t>
    <phoneticPr fontId="26" type="noConversion"/>
  </si>
  <si>
    <t>做好网格监督员管理工作</t>
    <phoneticPr fontId="26" type="noConversion"/>
  </si>
  <si>
    <t xml:space="preserve">    对各街道及相关职能部门做好网格化服务管理工作，从而提高我区网格化考核成绩。</t>
    <phoneticPr fontId="26" type="noConversion"/>
  </si>
  <si>
    <t xml:space="preserve">    建立网格员联勤联动机制，对各街道和区级部门关于网格化管理工作落实情况进行督导。</t>
    <phoneticPr fontId="26" type="noConversion"/>
  </si>
  <si>
    <t xml:space="preserve">    建立创新城市管理模式和工作机制，促进城市管理流程再造，努力实现“第一时间发现问题、第一时间处置问题、第一时间解决问题”，不断提高城市市容市貌的日常管理和应急处置效率。</t>
    <phoneticPr fontId="26" type="noConversion"/>
  </si>
  <si>
    <t xml:space="preserve">    在国家级新闻媒体“人民网”、昆明日报等新闻媒体以及网格昆明、微观盘龙、掌上盘龙等公众号平台刊登相关宣传信息，从而大大提升了群众的知晓率、参与率及支持率。</t>
    <phoneticPr fontId="26" type="noConversion"/>
  </si>
  <si>
    <t xml:space="preserve">    通过市场化和服务外包方式组建监网格监督员队伍，建立退出机制，对服务外包公司进行严格考核，并将考核结果作为拨付相关服务费用的依据。</t>
    <phoneticPr fontId="26" type="noConversion"/>
  </si>
  <si>
    <t>无差异</t>
    <phoneticPr fontId="26" type="noConversion"/>
  </si>
  <si>
    <t xml:space="preserve">    通过智慧城管建设和实施，减少了盘龙区对城管经费的支出，有效提高城市管理管理效果。</t>
    <phoneticPr fontId="26" type="noConversion"/>
  </si>
  <si>
    <t xml:space="preserve">    提高辖区内城市管理质量，提升民众的满意度和幸福指数。</t>
    <phoneticPr fontId="26" type="noConversion"/>
  </si>
  <si>
    <t xml:space="preserve">    通过网格化城市管理，对生态环境问题的反馈更加迅速，能及时处理环境问题，提高生态环境质量。</t>
    <phoneticPr fontId="26" type="noConversion"/>
  </si>
  <si>
    <t xml:space="preserve">    群众满意度测评达90%以上。</t>
    <phoneticPr fontId="26" type="noConversion"/>
  </si>
  <si>
    <t>良好</t>
  </si>
  <si>
    <t>无差别</t>
  </si>
  <si>
    <r>
      <t xml:space="preserve"> </t>
    </r>
    <r>
      <rPr>
        <sz val="11"/>
        <color indexed="8"/>
        <rFont val="宋体"/>
        <family val="3"/>
        <charset val="134"/>
      </rPr>
      <t xml:space="preserve">   </t>
    </r>
    <r>
      <rPr>
        <sz val="11"/>
        <color indexed="8"/>
        <rFont val="宋体"/>
        <family val="3"/>
        <charset val="134"/>
      </rPr>
      <t>各项预算经费能满足日常工作需要。</t>
    </r>
    <phoneticPr fontId="26" type="noConversion"/>
  </si>
  <si>
    <t>良好</t>
    <phoneticPr fontId="26" type="noConversion"/>
  </si>
  <si>
    <t>无差异</t>
    <phoneticPr fontId="26" type="noConversion"/>
  </si>
  <si>
    <t>预算配置科学</t>
    <phoneticPr fontId="26" type="noConversion"/>
  </si>
  <si>
    <t xml:space="preserve">    基本支出严格按照实际在岗人员情况进行测算。</t>
    <phoneticPr fontId="26" type="noConversion"/>
  </si>
  <si>
    <r>
      <t xml:space="preserve"> </t>
    </r>
    <r>
      <rPr>
        <sz val="11"/>
        <color indexed="8"/>
        <rFont val="宋体"/>
        <family val="3"/>
        <charset val="134"/>
      </rPr>
      <t xml:space="preserve">   </t>
    </r>
    <r>
      <rPr>
        <sz val="11"/>
        <color indexed="8"/>
        <rFont val="宋体"/>
        <family val="3"/>
        <charset val="134"/>
      </rPr>
      <t>重点支出项目经费足额保障。</t>
    </r>
    <phoneticPr fontId="26" type="noConversion"/>
  </si>
  <si>
    <r>
      <t xml:space="preserve"> </t>
    </r>
    <r>
      <rPr>
        <sz val="11"/>
        <color indexed="8"/>
        <rFont val="宋体"/>
        <family val="3"/>
        <charset val="134"/>
      </rPr>
      <t xml:space="preserve">   严格按照相关规定列支。</t>
    </r>
    <phoneticPr fontId="26" type="noConversion"/>
  </si>
  <si>
    <r>
      <t xml:space="preserve"> </t>
    </r>
    <r>
      <rPr>
        <sz val="11"/>
        <color indexed="8"/>
        <rFont val="宋体"/>
        <family val="3"/>
        <charset val="134"/>
      </rPr>
      <t xml:space="preserve">   </t>
    </r>
    <r>
      <rPr>
        <sz val="11"/>
        <color indexed="8"/>
        <rFont val="宋体"/>
        <family val="3"/>
        <charset val="134"/>
      </rPr>
      <t>严格预算执行。</t>
    </r>
    <phoneticPr fontId="26" type="noConversion"/>
  </si>
  <si>
    <r>
      <t xml:space="preserve"> </t>
    </r>
    <r>
      <rPr>
        <sz val="11"/>
        <color indexed="8"/>
        <rFont val="宋体"/>
        <family val="3"/>
        <charset val="134"/>
      </rPr>
      <t xml:space="preserve">   </t>
    </r>
    <r>
      <rPr>
        <sz val="11"/>
        <color indexed="8"/>
        <rFont val="宋体"/>
        <family val="3"/>
        <charset val="134"/>
      </rPr>
      <t>严控结转结余。</t>
    </r>
    <phoneticPr fontId="26" type="noConversion"/>
  </si>
  <si>
    <r>
      <t xml:space="preserve"> </t>
    </r>
    <r>
      <rPr>
        <sz val="11"/>
        <color indexed="8"/>
        <rFont val="宋体"/>
        <family val="3"/>
        <charset val="134"/>
      </rPr>
      <t xml:space="preserve">   </t>
    </r>
    <r>
      <rPr>
        <sz val="11"/>
        <color indexed="8"/>
        <rFont val="宋体"/>
        <family val="3"/>
        <charset val="134"/>
      </rPr>
      <t>项目组织良好。</t>
    </r>
    <phoneticPr fontId="26" type="noConversion"/>
  </si>
  <si>
    <r>
      <t xml:space="preserve"> </t>
    </r>
    <r>
      <rPr>
        <sz val="11"/>
        <color indexed="8"/>
        <rFont val="宋体"/>
        <family val="3"/>
        <charset val="134"/>
      </rPr>
      <t xml:space="preserve">   确保</t>
    </r>
    <r>
      <rPr>
        <sz val="11"/>
        <color indexed="8"/>
        <rFont val="宋体"/>
        <family val="3"/>
        <charset val="134"/>
      </rPr>
      <t>“三公经费”节支增效。</t>
    </r>
    <phoneticPr fontId="26" type="noConversion"/>
  </si>
  <si>
    <t xml:space="preserve">    相关管理制度基本健全。</t>
    <phoneticPr fontId="26" type="noConversion"/>
  </si>
  <si>
    <t xml:space="preserve">    严格按照公开时限及要求进行公开。</t>
    <phoneticPr fontId="26" type="noConversion"/>
  </si>
  <si>
    <t xml:space="preserve">    资金管理使用规范，坚持专款专用。</t>
    <phoneticPr fontId="26" type="noConversion"/>
  </si>
  <si>
    <t>城市管理监督员人员服务经费为460000元/月</t>
    <phoneticPr fontId="26" type="noConversion"/>
  </si>
  <si>
    <t xml:space="preserve">    定期通报考核情况，以月度、年度为周期对考核结果进行打分排名，并定期进行通报。</t>
    <phoneticPr fontId="26"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</si>
</sst>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 "/>
  </numFmts>
  <fonts count="36">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9"/>
      <name val="宋体"/>
      <family val="3"/>
      <charset val="134"/>
    </font>
    <font>
      <b/>
      <sz val="9"/>
      <name val="宋体"/>
      <family val="3"/>
      <charset val="134"/>
      <scheme val="minor"/>
    </font>
    <font>
      <b/>
      <sz val="9"/>
      <color indexed="8"/>
      <name val="宋体"/>
      <family val="3"/>
      <charset val="134"/>
      <scheme val="minor"/>
    </font>
    <font>
      <sz val="9"/>
      <name val="宋体"/>
      <family val="3"/>
      <charset val="134"/>
      <scheme val="minor"/>
    </font>
    <font>
      <sz val="10"/>
      <color indexed="8"/>
      <name val="宋体"/>
      <family val="3"/>
      <charset val="134"/>
    </font>
    <font>
      <sz val="9"/>
      <color indexed="8"/>
      <name val="宋体"/>
      <family val="3"/>
      <charset val="134"/>
      <scheme val="minor"/>
    </font>
    <font>
      <sz val="10"/>
      <color indexed="8"/>
      <name val="宋体"/>
      <family val="3"/>
      <charset val="134"/>
      <scheme val="minor"/>
    </font>
    <font>
      <sz val="11"/>
      <color indexed="8"/>
      <name val="宋体"/>
      <family val="3"/>
      <charset val="134"/>
    </font>
    <font>
      <sz val="11"/>
      <name val="宋体"/>
      <family val="3"/>
      <charset val="134"/>
    </font>
    <font>
      <sz val="11"/>
      <color rgb="FF000000"/>
      <name val="宋体"/>
      <family val="3"/>
      <charset val="134"/>
    </font>
  </fonts>
  <fills count="3">
    <fill>
      <patternFill patternType="none"/>
    </fill>
    <fill>
      <patternFill patternType="gray125"/>
    </fill>
    <fill>
      <patternFill patternType="solid">
        <fgColor indexed="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top/>
      <bottom style="thin">
        <color indexed="8"/>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58">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21" fillId="0" borderId="1" xfId="1" applyNumberFormat="1" applyFont="1" applyFill="1" applyBorder="1" applyAlignment="1">
      <alignment horizontal="center"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9" fillId="0" borderId="1" xfId="0" applyFont="1" applyFill="1" applyBorder="1" applyAlignment="1">
      <alignment horizontal="center" vertical="center"/>
    </xf>
    <xf numFmtId="0" fontId="12"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1" fillId="0" borderId="19" xfId="0" applyFont="1" applyBorder="1" applyAlignment="1">
      <alignment horizontal="left" vertical="center" shrinkToFit="1"/>
    </xf>
    <xf numFmtId="4" fontId="19" fillId="0" borderId="1" xfId="0" applyNumberFormat="1" applyFont="1" applyFill="1" applyBorder="1" applyAlignment="1">
      <alignment horizontal="center" vertical="center" shrinkToFit="1"/>
    </xf>
    <xf numFmtId="0" fontId="19" fillId="0" borderId="1" xfId="0" applyFont="1" applyFill="1" applyBorder="1" applyAlignment="1">
      <alignment horizontal="center" vertical="center" shrinkToFit="1"/>
    </xf>
    <xf numFmtId="4" fontId="20" fillId="0" borderId="1" xfId="0" applyNumberFormat="1" applyFont="1" applyFill="1" applyBorder="1" applyAlignment="1">
      <alignment horizontal="center" vertical="center"/>
    </xf>
    <xf numFmtId="178" fontId="21" fillId="0" borderId="1" xfId="0" applyNumberFormat="1" applyFont="1" applyFill="1" applyBorder="1" applyAlignment="1">
      <alignment horizontal="center" vertical="center"/>
    </xf>
    <xf numFmtId="0" fontId="18" fillId="0" borderId="1" xfId="0" applyFont="1" applyFill="1" applyBorder="1" applyAlignment="1">
      <alignment horizontal="center" vertical="center" shrinkToFit="1"/>
    </xf>
    <xf numFmtId="0" fontId="4" fillId="0" borderId="1" xfId="0" applyFont="1" applyBorder="1" applyAlignment="1">
      <alignment horizontal="center" vertical="center" wrapText="1"/>
    </xf>
    <xf numFmtId="177" fontId="27" fillId="0" borderId="1" xfId="1" applyNumberFormat="1" applyFont="1" applyFill="1" applyBorder="1" applyAlignment="1">
      <alignment horizontal="center" vertical="center"/>
    </xf>
    <xf numFmtId="4" fontId="28" fillId="0" borderId="1" xfId="0" applyNumberFormat="1" applyFont="1" applyFill="1" applyBorder="1" applyAlignment="1">
      <alignment horizontal="center" vertical="center" shrinkToFit="1"/>
    </xf>
    <xf numFmtId="4" fontId="27" fillId="0" borderId="1"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49" fontId="1" fillId="0" borderId="22" xfId="0" applyNumberFormat="1" applyFont="1" applyFill="1" applyBorder="1" applyAlignment="1">
      <alignment horizontal="left" vertical="center" wrapText="1"/>
    </xf>
    <xf numFmtId="49" fontId="1" fillId="0" borderId="22" xfId="0" applyNumberFormat="1" applyFont="1" applyFill="1" applyBorder="1" applyAlignment="1">
      <alignment horizontal="center" vertical="center" wrapText="1"/>
    </xf>
    <xf numFmtId="49" fontId="33" fillId="0" borderId="1" xfId="0" applyNumberFormat="1" applyFont="1" applyFill="1" applyBorder="1" applyAlignment="1">
      <alignment horizontal="left" vertical="center" wrapText="1"/>
    </xf>
    <xf numFmtId="0" fontId="33" fillId="0" borderId="22" xfId="0" applyNumberFormat="1" applyFont="1" applyFill="1" applyBorder="1" applyAlignment="1" applyProtection="1">
      <alignment horizontal="center" vertical="center" wrapText="1"/>
    </xf>
    <xf numFmtId="49" fontId="33" fillId="0" borderId="22" xfId="0" applyNumberFormat="1" applyFont="1" applyFill="1" applyBorder="1" applyAlignment="1" applyProtection="1">
      <alignment horizontal="left" vertical="center" wrapText="1"/>
    </xf>
    <xf numFmtId="49" fontId="33" fillId="0" borderId="22" xfId="0" applyNumberFormat="1" applyFont="1" applyFill="1" applyBorder="1" applyAlignment="1" applyProtection="1">
      <alignment horizontal="center" vertical="center" wrapText="1"/>
    </xf>
    <xf numFmtId="0" fontId="34" fillId="0" borderId="22" xfId="0" applyFont="1" applyFill="1" applyBorder="1" applyAlignment="1">
      <alignment vertical="center" wrapText="1"/>
    </xf>
    <xf numFmtId="49" fontId="33" fillId="0" borderId="22" xfId="0" applyNumberFormat="1" applyFont="1" applyFill="1" applyBorder="1" applyAlignment="1">
      <alignment horizontal="left" vertical="center" wrapText="1"/>
    </xf>
    <xf numFmtId="0" fontId="33" fillId="0" borderId="1" xfId="0" applyNumberFormat="1" applyFont="1" applyFill="1" applyBorder="1" applyAlignment="1">
      <alignment horizontal="left" vertical="center" wrapText="1"/>
    </xf>
    <xf numFmtId="0" fontId="33" fillId="0" borderId="1" xfId="0" applyFont="1" applyFill="1" applyBorder="1" applyAlignment="1">
      <alignment horizontal="center" vertical="center" wrapText="1"/>
    </xf>
    <xf numFmtId="0" fontId="33" fillId="0" borderId="22" xfId="0" applyFont="1" applyFill="1" applyBorder="1" applyAlignment="1">
      <alignment horizontal="center" vertical="center" wrapText="1"/>
    </xf>
    <xf numFmtId="49" fontId="35" fillId="0" borderId="11" xfId="0" applyNumberFormat="1" applyFont="1" applyBorder="1" applyAlignment="1">
      <alignment horizontal="left" vertical="center" wrapText="1"/>
    </xf>
    <xf numFmtId="0" fontId="33" fillId="0" borderId="1" xfId="0" applyFont="1" applyFill="1" applyBorder="1" applyAlignment="1">
      <alignment horizontal="left" vertical="center" wrapText="1"/>
    </xf>
    <xf numFmtId="0" fontId="0" fillId="0" borderId="22" xfId="0" applyFill="1" applyBorder="1"/>
    <xf numFmtId="49" fontId="1" fillId="0" borderId="1" xfId="0" applyNumberFormat="1" applyFont="1" applyFill="1" applyBorder="1" applyAlignment="1">
      <alignment horizontal="left" vertical="center"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9" fillId="0" borderId="15" xfId="5" applyFont="1" applyFill="1" applyBorder="1" applyAlignment="1">
      <alignment horizontal="left" vertical="center"/>
    </xf>
    <xf numFmtId="0" fontId="18" fillId="0" borderId="15" xfId="5" applyFont="1" applyFill="1" applyBorder="1" applyAlignment="1">
      <alignment horizontal="left" vertical="center"/>
    </xf>
    <xf numFmtId="0" fontId="1" fillId="0" borderId="18" xfId="0" applyFont="1" applyBorder="1" applyAlignment="1">
      <alignment horizontal="left" vertical="center" shrinkToFit="1"/>
    </xf>
    <xf numFmtId="0" fontId="1" fillId="0" borderId="19" xfId="0" applyFont="1" applyBorder="1" applyAlignment="1">
      <alignment horizontal="left" vertical="center" shrinkToFit="1"/>
    </xf>
    <xf numFmtId="0" fontId="11" fillId="0" borderId="12" xfId="5" applyFont="1" applyFill="1" applyBorder="1" applyAlignment="1">
      <alignment horizontal="left" vertical="center"/>
    </xf>
    <xf numFmtId="0" fontId="2" fillId="0" borderId="0" xfId="0" applyFont="1" applyFill="1" applyAlignment="1">
      <alignment horizontal="center" vertical="center"/>
    </xf>
    <xf numFmtId="0" fontId="30" fillId="0" borderId="1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30" fillId="0" borderId="0" xfId="0" applyFont="1" applyFill="1" applyBorder="1" applyAlignment="1">
      <alignment horizontal="left" vertical="center"/>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31" fillId="0" borderId="15"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30"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30" fillId="0" borderId="21" xfId="0" applyFont="1" applyFill="1" applyBorder="1" applyAlignment="1">
      <alignment horizontal="left"/>
    </xf>
    <xf numFmtId="0" fontId="13" fillId="0" borderId="21" xfId="0" applyFont="1" applyFill="1" applyBorder="1" applyAlignment="1">
      <alignment horizontal="left"/>
    </xf>
    <xf numFmtId="0" fontId="8" fillId="0" borderId="1" xfId="0" applyFont="1" applyFill="1" applyBorder="1" applyAlignment="1">
      <alignment horizontal="center" vertical="center" wrapText="1"/>
    </xf>
    <xf numFmtId="0" fontId="12" fillId="0" borderId="1" xfId="0" applyFont="1" applyFill="1" applyBorder="1" applyAlignment="1">
      <alignment horizontal="left" vertical="center" shrinkToFit="1"/>
    </xf>
    <xf numFmtId="0" fontId="11" fillId="0" borderId="0" xfId="0" applyFont="1" applyFill="1" applyBorder="1" applyAlignment="1">
      <alignment horizontal="left" vertical="center"/>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32" fillId="0" borderId="15" xfId="0" applyFont="1" applyFill="1" applyBorder="1" applyAlignment="1">
      <alignment horizontal="left" vertical="center"/>
    </xf>
    <xf numFmtId="0" fontId="5" fillId="0" borderId="15" xfId="0" applyFont="1" applyFill="1" applyBorder="1" applyAlignment="1">
      <alignment horizontal="left" vertical="center"/>
    </xf>
    <xf numFmtId="49" fontId="33"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34" fillId="0" borderId="5" xfId="0" applyNumberFormat="1" applyFont="1" applyFill="1" applyBorder="1" applyAlignment="1">
      <alignment horizontal="left" vertical="center" wrapText="1"/>
    </xf>
    <xf numFmtId="49" fontId="34" fillId="0" borderId="7" xfId="0" applyNumberFormat="1" applyFont="1" applyFill="1" applyBorder="1" applyAlignment="1">
      <alignment horizontal="left" vertical="center" wrapText="1"/>
    </xf>
    <xf numFmtId="49" fontId="34" fillId="0" borderId="6" xfId="0" applyNumberFormat="1" applyFont="1" applyFill="1" applyBorder="1" applyAlignment="1">
      <alignment horizontal="left" vertical="center" wrapText="1"/>
    </xf>
    <xf numFmtId="49" fontId="33"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33"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49" fontId="33"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right" vertical="center" wrapText="1"/>
    </xf>
    <xf numFmtId="0" fontId="33"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176" fontId="1" fillId="0" borderId="5" xfId="0" applyNumberFormat="1" applyFont="1" applyFill="1" applyBorder="1" applyAlignment="1">
      <alignment horizontal="center" vertical="center" wrapText="1"/>
    </xf>
    <xf numFmtId="176" fontId="1" fillId="0" borderId="6" xfId="0" applyNumberFormat="1" applyFont="1" applyFill="1" applyBorder="1" applyAlignment="1">
      <alignment horizontal="center" vertical="center" wrapText="1"/>
    </xf>
    <xf numFmtId="49" fontId="33" fillId="0" borderId="22"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2" fillId="0" borderId="0" xfId="0" applyFont="1" applyFill="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3" fillId="0" borderId="2" xfId="0" applyFont="1" applyFill="1" applyBorder="1" applyAlignment="1">
      <alignment horizontal="center" vertical="center" wrapText="1"/>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pageSetUpPr fitToPage="1"/>
  </sheetPr>
  <dimension ref="A1:G269"/>
  <sheetViews>
    <sheetView zoomScale="130" zoomScaleNormal="130" workbookViewId="0">
      <selection activeCell="F11" sqref="F11"/>
    </sheetView>
  </sheetViews>
  <sheetFormatPr defaultColWidth="9" defaultRowHeight="14.25"/>
  <cols>
    <col min="1" max="1" width="24.25" style="91" customWidth="1"/>
    <col min="2" max="2" width="6.5" style="91" customWidth="1"/>
    <col min="3" max="3" width="9.375" style="91" customWidth="1"/>
    <col min="4" max="4" width="29.125" style="91" customWidth="1"/>
    <col min="5" max="5" width="7.625" style="91" customWidth="1"/>
    <col min="6" max="6" width="8.75" style="91" customWidth="1"/>
    <col min="7" max="16384" width="9" style="91"/>
  </cols>
  <sheetData>
    <row r="1" spans="1:7" ht="18.75">
      <c r="A1" s="99" t="s">
        <v>0</v>
      </c>
    </row>
    <row r="2" spans="1:7" ht="22.5" customHeight="1">
      <c r="A2" s="146" t="s">
        <v>1</v>
      </c>
      <c r="B2" s="146"/>
      <c r="C2" s="146"/>
      <c r="D2" s="146"/>
      <c r="E2" s="146"/>
      <c r="F2" s="146"/>
    </row>
    <row r="3" spans="1:7" ht="18" customHeight="1">
      <c r="A3" s="100"/>
      <c r="B3" s="100"/>
      <c r="C3" s="100"/>
      <c r="D3" s="100"/>
      <c r="E3" s="147" t="s">
        <v>2</v>
      </c>
      <c r="F3" s="147"/>
    </row>
    <row r="4" spans="1:7" ht="21" customHeight="1">
      <c r="A4" s="151" t="s">
        <v>550</v>
      </c>
      <c r="B4" s="152"/>
      <c r="C4" s="152"/>
      <c r="D4" s="152"/>
      <c r="E4" s="148" t="s">
        <v>4</v>
      </c>
      <c r="F4" s="148"/>
    </row>
    <row r="5" spans="1:7" s="97" customFormat="1" ht="18" customHeight="1">
      <c r="A5" s="149" t="s">
        <v>5</v>
      </c>
      <c r="B5" s="150"/>
      <c r="C5" s="150"/>
      <c r="D5" s="149" t="s">
        <v>6</v>
      </c>
      <c r="E5" s="150"/>
      <c r="F5" s="150"/>
      <c r="G5" s="102"/>
    </row>
    <row r="6" spans="1:7" s="97" customFormat="1" ht="18" customHeight="1">
      <c r="A6" s="109" t="s">
        <v>7</v>
      </c>
      <c r="B6" s="109" t="s">
        <v>8</v>
      </c>
      <c r="C6" s="101" t="s">
        <v>9</v>
      </c>
      <c r="D6" s="109" t="s">
        <v>7</v>
      </c>
      <c r="E6" s="101" t="s">
        <v>8</v>
      </c>
      <c r="F6" s="101" t="s">
        <v>9</v>
      </c>
      <c r="G6" s="102"/>
    </row>
    <row r="7" spans="1:7" s="97" customFormat="1" ht="18" customHeight="1">
      <c r="A7" s="109" t="s">
        <v>10</v>
      </c>
      <c r="B7" s="103"/>
      <c r="C7" s="103" t="s">
        <v>11</v>
      </c>
      <c r="D7" s="109" t="s">
        <v>10</v>
      </c>
      <c r="E7" s="101"/>
      <c r="F7" s="103" t="s">
        <v>12</v>
      </c>
      <c r="G7" s="102"/>
    </row>
    <row r="8" spans="1:7" s="97" customFormat="1" ht="18" customHeight="1">
      <c r="A8" s="110" t="s">
        <v>13</v>
      </c>
      <c r="B8" s="103" t="s">
        <v>11</v>
      </c>
      <c r="C8" s="112">
        <v>534.19000000000005</v>
      </c>
      <c r="D8" s="82" t="s">
        <v>14</v>
      </c>
      <c r="E8" s="103" t="s">
        <v>15</v>
      </c>
      <c r="F8" s="112"/>
      <c r="G8" s="102"/>
    </row>
    <row r="9" spans="1:7" s="97" customFormat="1" ht="20.100000000000001" customHeight="1">
      <c r="A9" s="104" t="s">
        <v>16</v>
      </c>
      <c r="B9" s="103" t="s">
        <v>12</v>
      </c>
      <c r="C9" s="112"/>
      <c r="D9" s="82" t="s">
        <v>17</v>
      </c>
      <c r="E9" s="103" t="s">
        <v>18</v>
      </c>
      <c r="F9" s="112"/>
      <c r="G9" s="102"/>
    </row>
    <row r="10" spans="1:7" s="97" customFormat="1" ht="18" customHeight="1">
      <c r="A10" s="110" t="s">
        <v>19</v>
      </c>
      <c r="B10" s="103" t="s">
        <v>20</v>
      </c>
      <c r="C10" s="112"/>
      <c r="D10" s="82" t="s">
        <v>21</v>
      </c>
      <c r="E10" s="103" t="s">
        <v>22</v>
      </c>
      <c r="F10" s="112"/>
      <c r="G10" s="102"/>
    </row>
    <row r="11" spans="1:7" s="97" customFormat="1" ht="18" customHeight="1">
      <c r="A11" s="110" t="s">
        <v>23</v>
      </c>
      <c r="B11" s="103" t="s">
        <v>24</v>
      </c>
      <c r="C11" s="112"/>
      <c r="D11" s="82" t="s">
        <v>25</v>
      </c>
      <c r="E11" s="103" t="s">
        <v>26</v>
      </c>
      <c r="F11" s="112"/>
      <c r="G11" s="102"/>
    </row>
    <row r="12" spans="1:7" s="97" customFormat="1" ht="18" customHeight="1">
      <c r="A12" s="110" t="s">
        <v>27</v>
      </c>
      <c r="B12" s="103" t="s">
        <v>28</v>
      </c>
      <c r="C12" s="112"/>
      <c r="D12" s="82" t="s">
        <v>29</v>
      </c>
      <c r="E12" s="103" t="s">
        <v>30</v>
      </c>
      <c r="F12" s="112"/>
      <c r="G12" s="102"/>
    </row>
    <row r="13" spans="1:7" s="97" customFormat="1" ht="18" customHeight="1">
      <c r="A13" s="110" t="s">
        <v>31</v>
      </c>
      <c r="B13" s="103" t="s">
        <v>32</v>
      </c>
      <c r="C13" s="112"/>
      <c r="D13" s="82" t="s">
        <v>33</v>
      </c>
      <c r="E13" s="103" t="s">
        <v>34</v>
      </c>
      <c r="F13" s="112">
        <v>5.6</v>
      </c>
      <c r="G13" s="102"/>
    </row>
    <row r="14" spans="1:7" s="97" customFormat="1" ht="18" customHeight="1">
      <c r="A14" s="110" t="s">
        <v>35</v>
      </c>
      <c r="B14" s="103" t="s">
        <v>36</v>
      </c>
      <c r="C14" s="112"/>
      <c r="D14" s="82" t="s">
        <v>37</v>
      </c>
      <c r="E14" s="103" t="s">
        <v>38</v>
      </c>
      <c r="F14" s="112"/>
      <c r="G14" s="102"/>
    </row>
    <row r="15" spans="1:7" s="97" customFormat="1" ht="18" customHeight="1">
      <c r="A15" s="104"/>
      <c r="B15" s="103" t="s">
        <v>39</v>
      </c>
      <c r="C15" s="112"/>
      <c r="D15" s="82" t="s">
        <v>40</v>
      </c>
      <c r="E15" s="103" t="s">
        <v>41</v>
      </c>
      <c r="F15" s="112">
        <v>10.15</v>
      </c>
      <c r="G15" s="102"/>
    </row>
    <row r="16" spans="1:7" s="97" customFormat="1" ht="18" customHeight="1">
      <c r="A16" s="104"/>
      <c r="B16" s="103" t="s">
        <v>42</v>
      </c>
      <c r="C16" s="112"/>
      <c r="D16" s="82" t="s">
        <v>43</v>
      </c>
      <c r="E16" s="103" t="s">
        <v>44</v>
      </c>
      <c r="F16" s="112">
        <v>7.82</v>
      </c>
      <c r="G16" s="102"/>
    </row>
    <row r="17" spans="1:7" s="97" customFormat="1" ht="18" customHeight="1">
      <c r="A17" s="104"/>
      <c r="B17" s="103" t="s">
        <v>45</v>
      </c>
      <c r="C17" s="112"/>
      <c r="D17" s="82" t="s">
        <v>46</v>
      </c>
      <c r="E17" s="103" t="s">
        <v>47</v>
      </c>
      <c r="F17" s="112"/>
      <c r="G17" s="102"/>
    </row>
    <row r="18" spans="1:7" s="97" customFormat="1" ht="18" customHeight="1">
      <c r="A18" s="104"/>
      <c r="B18" s="103" t="s">
        <v>48</v>
      </c>
      <c r="C18" s="112"/>
      <c r="D18" s="82" t="s">
        <v>49</v>
      </c>
      <c r="E18" s="103" t="s">
        <v>50</v>
      </c>
      <c r="F18" s="112">
        <v>501.17</v>
      </c>
      <c r="G18" s="102"/>
    </row>
    <row r="19" spans="1:7" s="97" customFormat="1" ht="18" customHeight="1">
      <c r="A19" s="104"/>
      <c r="B19" s="103" t="s">
        <v>51</v>
      </c>
      <c r="C19" s="112"/>
      <c r="D19" s="82" t="s">
        <v>52</v>
      </c>
      <c r="E19" s="103" t="s">
        <v>53</v>
      </c>
      <c r="F19" s="112"/>
      <c r="G19" s="102"/>
    </row>
    <row r="20" spans="1:7" s="97" customFormat="1" ht="18" customHeight="1">
      <c r="A20" s="104"/>
      <c r="B20" s="103" t="s">
        <v>54</v>
      </c>
      <c r="C20" s="112"/>
      <c r="D20" s="82" t="s">
        <v>55</v>
      </c>
      <c r="E20" s="103" t="s">
        <v>56</v>
      </c>
      <c r="F20" s="112"/>
      <c r="G20" s="102"/>
    </row>
    <row r="21" spans="1:7" s="97" customFormat="1" ht="18" customHeight="1">
      <c r="A21" s="104"/>
      <c r="B21" s="103" t="s">
        <v>57</v>
      </c>
      <c r="C21" s="112"/>
      <c r="D21" s="82" t="s">
        <v>58</v>
      </c>
      <c r="E21" s="103" t="s">
        <v>59</v>
      </c>
      <c r="F21" s="112"/>
      <c r="G21" s="102"/>
    </row>
    <row r="22" spans="1:7" s="97" customFormat="1" ht="18" customHeight="1">
      <c r="A22" s="104"/>
      <c r="B22" s="103" t="s">
        <v>60</v>
      </c>
      <c r="C22" s="112"/>
      <c r="D22" s="82" t="s">
        <v>61</v>
      </c>
      <c r="E22" s="103" t="s">
        <v>62</v>
      </c>
      <c r="F22" s="112"/>
      <c r="G22" s="102"/>
    </row>
    <row r="23" spans="1:7" s="97" customFormat="1" ht="18" customHeight="1">
      <c r="A23" s="104"/>
      <c r="B23" s="103" t="s">
        <v>63</v>
      </c>
      <c r="C23" s="112"/>
      <c r="D23" s="82" t="s">
        <v>64</v>
      </c>
      <c r="E23" s="103" t="s">
        <v>65</v>
      </c>
      <c r="F23" s="112"/>
      <c r="G23" s="102"/>
    </row>
    <row r="24" spans="1:7" s="97" customFormat="1" ht="18" customHeight="1">
      <c r="A24" s="104"/>
      <c r="B24" s="103" t="s">
        <v>66</v>
      </c>
      <c r="C24" s="112"/>
      <c r="D24" s="82" t="s">
        <v>67</v>
      </c>
      <c r="E24" s="103" t="s">
        <v>68</v>
      </c>
      <c r="F24" s="112"/>
      <c r="G24" s="102"/>
    </row>
    <row r="25" spans="1:7" s="97" customFormat="1" ht="18" customHeight="1">
      <c r="A25" s="104"/>
      <c r="B25" s="103" t="s">
        <v>69</v>
      </c>
      <c r="C25" s="112"/>
      <c r="D25" s="82" t="s">
        <v>70</v>
      </c>
      <c r="E25" s="103" t="s">
        <v>71</v>
      </c>
      <c r="F25" s="112"/>
      <c r="G25" s="102"/>
    </row>
    <row r="26" spans="1:7" s="97" customFormat="1" ht="18" customHeight="1">
      <c r="A26" s="104"/>
      <c r="B26" s="103" t="s">
        <v>72</v>
      </c>
      <c r="C26" s="112"/>
      <c r="D26" s="82" t="s">
        <v>73</v>
      </c>
      <c r="E26" s="103" t="s">
        <v>74</v>
      </c>
      <c r="F26" s="112">
        <v>9.4499999999999993</v>
      </c>
      <c r="G26" s="102"/>
    </row>
    <row r="27" spans="1:7" s="97" customFormat="1" ht="18" customHeight="1">
      <c r="A27" s="104"/>
      <c r="B27" s="103" t="s">
        <v>75</v>
      </c>
      <c r="C27" s="112"/>
      <c r="D27" s="82" t="s">
        <v>76</v>
      </c>
      <c r="E27" s="103" t="s">
        <v>77</v>
      </c>
      <c r="F27" s="112"/>
      <c r="G27" s="102"/>
    </row>
    <row r="28" spans="1:7" s="97" customFormat="1" ht="18" customHeight="1">
      <c r="A28" s="104"/>
      <c r="B28" s="103" t="s">
        <v>78</v>
      </c>
      <c r="C28" s="112"/>
      <c r="D28" s="82" t="s">
        <v>79</v>
      </c>
      <c r="E28" s="103" t="s">
        <v>80</v>
      </c>
      <c r="F28" s="112"/>
      <c r="G28" s="102"/>
    </row>
    <row r="29" spans="1:7" s="97" customFormat="1" ht="18" customHeight="1">
      <c r="A29" s="104"/>
      <c r="B29" s="103" t="s">
        <v>81</v>
      </c>
      <c r="C29" s="112"/>
      <c r="D29" s="82" t="s">
        <v>82</v>
      </c>
      <c r="E29" s="103" t="s">
        <v>83</v>
      </c>
      <c r="F29" s="112"/>
      <c r="G29" s="102"/>
    </row>
    <row r="30" spans="1:7" s="97" customFormat="1" ht="18" customHeight="1">
      <c r="A30" s="101"/>
      <c r="B30" s="103" t="s">
        <v>84</v>
      </c>
      <c r="C30" s="112"/>
      <c r="D30" s="82" t="s">
        <v>85</v>
      </c>
      <c r="E30" s="103" t="s">
        <v>86</v>
      </c>
      <c r="F30" s="112"/>
      <c r="G30" s="102"/>
    </row>
    <row r="31" spans="1:7" s="97" customFormat="1" ht="18" customHeight="1">
      <c r="A31" s="111" t="s">
        <v>87</v>
      </c>
      <c r="B31" s="103" t="s">
        <v>88</v>
      </c>
      <c r="C31" s="123">
        <f>SUM(C8:C30)</f>
        <v>534.19000000000005</v>
      </c>
      <c r="D31" s="111" t="s">
        <v>89</v>
      </c>
      <c r="E31" s="103" t="s">
        <v>90</v>
      </c>
      <c r="F31" s="105">
        <f>SUM(F8:F30)</f>
        <v>534.19000000000005</v>
      </c>
      <c r="G31" s="102"/>
    </row>
    <row r="32" spans="1:7" s="97" customFormat="1" ht="18" customHeight="1">
      <c r="A32" s="104" t="s">
        <v>91</v>
      </c>
      <c r="B32" s="103" t="s">
        <v>92</v>
      </c>
      <c r="C32" s="112"/>
      <c r="D32" s="104" t="s">
        <v>93</v>
      </c>
      <c r="E32" s="103" t="s">
        <v>94</v>
      </c>
      <c r="F32" s="112"/>
      <c r="G32" s="102"/>
    </row>
    <row r="33" spans="1:7" s="97" customFormat="1" ht="18" customHeight="1">
      <c r="A33" s="106" t="s">
        <v>95</v>
      </c>
      <c r="B33" s="103" t="s">
        <v>96</v>
      </c>
      <c r="C33" s="112"/>
      <c r="D33" s="106" t="s">
        <v>97</v>
      </c>
      <c r="E33" s="103" t="s">
        <v>98</v>
      </c>
      <c r="F33" s="112"/>
      <c r="G33" s="102"/>
    </row>
    <row r="34" spans="1:7" s="97" customFormat="1" ht="18" customHeight="1">
      <c r="A34" s="106" t="s">
        <v>99</v>
      </c>
      <c r="B34" s="103" t="s">
        <v>100</v>
      </c>
      <c r="C34" s="112"/>
      <c r="D34" s="106" t="s">
        <v>101</v>
      </c>
      <c r="E34" s="103" t="s">
        <v>102</v>
      </c>
      <c r="F34" s="112"/>
      <c r="G34" s="102"/>
    </row>
    <row r="35" spans="1:7" s="97" customFormat="1" ht="18" customHeight="1">
      <c r="A35" s="106" t="s">
        <v>103</v>
      </c>
      <c r="B35" s="103" t="s">
        <v>104</v>
      </c>
      <c r="C35" s="112"/>
      <c r="D35" s="106" t="s">
        <v>105</v>
      </c>
      <c r="E35" s="103" t="s">
        <v>106</v>
      </c>
      <c r="F35" s="112"/>
      <c r="G35" s="102"/>
    </row>
    <row r="36" spans="1:7" s="97" customFormat="1" ht="18" customHeight="1">
      <c r="A36" s="106" t="s">
        <v>107</v>
      </c>
      <c r="B36" s="103" t="s">
        <v>108</v>
      </c>
      <c r="C36" s="112"/>
      <c r="D36" s="106" t="s">
        <v>109</v>
      </c>
      <c r="E36" s="103" t="s">
        <v>110</v>
      </c>
      <c r="F36" s="112"/>
      <c r="G36" s="102"/>
    </row>
    <row r="37" spans="1:7" s="97" customFormat="1" ht="18" customHeight="1">
      <c r="A37" s="104"/>
      <c r="B37" s="103" t="s">
        <v>111</v>
      </c>
      <c r="C37" s="112"/>
      <c r="D37" s="106" t="s">
        <v>112</v>
      </c>
      <c r="E37" s="103" t="s">
        <v>113</v>
      </c>
      <c r="F37" s="112"/>
      <c r="G37" s="102"/>
    </row>
    <row r="38" spans="1:7" s="97" customFormat="1" ht="18" customHeight="1">
      <c r="A38" s="104"/>
      <c r="B38" s="103" t="s">
        <v>114</v>
      </c>
      <c r="C38" s="112"/>
      <c r="D38" s="106" t="s">
        <v>99</v>
      </c>
      <c r="E38" s="103" t="s">
        <v>115</v>
      </c>
      <c r="F38" s="112"/>
      <c r="G38" s="102"/>
    </row>
    <row r="39" spans="1:7" s="97" customFormat="1" ht="18" customHeight="1">
      <c r="A39" s="107"/>
      <c r="B39" s="103" t="s">
        <v>116</v>
      </c>
      <c r="C39" s="112"/>
      <c r="D39" s="106" t="s">
        <v>103</v>
      </c>
      <c r="E39" s="103" t="s">
        <v>117</v>
      </c>
      <c r="F39" s="112"/>
      <c r="G39" s="102"/>
    </row>
    <row r="40" spans="1:7" s="97" customFormat="1" ht="18" customHeight="1">
      <c r="A40" s="104"/>
      <c r="B40" s="103" t="s">
        <v>118</v>
      </c>
      <c r="C40" s="112"/>
      <c r="D40" s="106" t="s">
        <v>107</v>
      </c>
      <c r="E40" s="103" t="s">
        <v>119</v>
      </c>
      <c r="F40" s="112"/>
      <c r="G40" s="102"/>
    </row>
    <row r="41" spans="1:7" s="98" customFormat="1" ht="18" customHeight="1">
      <c r="A41" s="105" t="s">
        <v>120</v>
      </c>
      <c r="B41" s="103" t="s">
        <v>121</v>
      </c>
      <c r="C41" s="123">
        <f>C31</f>
        <v>534.19000000000005</v>
      </c>
      <c r="D41" s="105" t="s">
        <v>120</v>
      </c>
      <c r="E41" s="103" t="s">
        <v>122</v>
      </c>
      <c r="F41" s="105">
        <f>F31</f>
        <v>534.19000000000005</v>
      </c>
      <c r="G41" s="108"/>
    </row>
    <row r="42" spans="1:7" ht="26.25" customHeight="1">
      <c r="A42" s="145" t="s">
        <v>123</v>
      </c>
      <c r="B42" s="145"/>
      <c r="C42" s="145"/>
      <c r="D42" s="145"/>
      <c r="E42" s="145"/>
      <c r="F42" s="145"/>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7">
    <mergeCell ref="A42:F42"/>
    <mergeCell ref="A2:F2"/>
    <mergeCell ref="E3:F3"/>
    <mergeCell ref="E4:F4"/>
    <mergeCell ref="A5:C5"/>
    <mergeCell ref="D5:F5"/>
    <mergeCell ref="A4:D4"/>
  </mergeCells>
  <phoneticPr fontId="24" type="noConversion"/>
  <pageMargins left="0.30972222222222201" right="0.27986111111111101" top="0.66944444444444495" bottom="0.2" header="0.75"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codeName="Sheet2"/>
  <dimension ref="A1:K246"/>
  <sheetViews>
    <sheetView workbookViewId="0">
      <selection activeCell="H20" sqref="H20"/>
    </sheetView>
  </sheetViews>
  <sheetFormatPr defaultColWidth="9" defaultRowHeight="14.25"/>
  <cols>
    <col min="1" max="1" width="3.625" style="91" customWidth="1"/>
    <col min="2" max="2" width="3.5" style="91" customWidth="1"/>
    <col min="3" max="3" width="2.875" style="91" customWidth="1"/>
    <col min="4" max="4" width="31.125" style="91" customWidth="1"/>
    <col min="5" max="11" width="13.5" style="91" customWidth="1"/>
    <col min="12" max="16384" width="9" style="91"/>
  </cols>
  <sheetData>
    <row r="1" spans="1:11" s="7" customFormat="1" ht="29.25" customHeight="1">
      <c r="A1" s="156" t="s">
        <v>124</v>
      </c>
      <c r="B1" s="156"/>
      <c r="C1" s="156"/>
      <c r="D1" s="156"/>
      <c r="E1" s="156"/>
      <c r="F1" s="156"/>
      <c r="G1" s="156"/>
      <c r="H1" s="156"/>
      <c r="I1" s="156"/>
      <c r="J1" s="156"/>
      <c r="K1" s="156"/>
    </row>
    <row r="2" spans="1:11" s="7" customFormat="1" ht="18" customHeight="1">
      <c r="A2" s="20"/>
      <c r="B2" s="20"/>
      <c r="C2" s="20"/>
      <c r="D2" s="20"/>
      <c r="E2" s="20"/>
      <c r="F2" s="20"/>
      <c r="G2" s="20"/>
      <c r="H2" s="20"/>
      <c r="I2" s="20"/>
      <c r="J2" s="20"/>
      <c r="K2" s="40" t="s">
        <v>125</v>
      </c>
    </row>
    <row r="3" spans="1:11" s="7" customFormat="1" ht="18" customHeight="1">
      <c r="A3" s="157" t="s">
        <v>551</v>
      </c>
      <c r="B3" s="158"/>
      <c r="C3" s="158"/>
      <c r="D3" s="158"/>
      <c r="E3" s="20"/>
      <c r="F3" s="20"/>
      <c r="G3" s="20"/>
      <c r="H3" s="92"/>
      <c r="I3" s="20"/>
      <c r="J3" s="20"/>
      <c r="K3" s="40" t="s">
        <v>4</v>
      </c>
    </row>
    <row r="4" spans="1:11" s="7" customFormat="1" ht="24" customHeight="1">
      <c r="A4" s="159" t="s">
        <v>126</v>
      </c>
      <c r="B4" s="159" t="s">
        <v>127</v>
      </c>
      <c r="C4" s="159" t="s">
        <v>127</v>
      </c>
      <c r="D4" s="159" t="s">
        <v>127</v>
      </c>
      <c r="E4" s="160" t="s">
        <v>87</v>
      </c>
      <c r="F4" s="160" t="s">
        <v>128</v>
      </c>
      <c r="G4" s="160" t="s">
        <v>129</v>
      </c>
      <c r="H4" s="161" t="s">
        <v>130</v>
      </c>
      <c r="I4" s="160" t="s">
        <v>131</v>
      </c>
      <c r="J4" s="160" t="s">
        <v>132</v>
      </c>
      <c r="K4" s="161" t="s">
        <v>133</v>
      </c>
    </row>
    <row r="5" spans="1:11" s="7" customFormat="1" ht="47.25" customHeight="1">
      <c r="A5" s="160" t="s">
        <v>134</v>
      </c>
      <c r="B5" s="160" t="s">
        <v>127</v>
      </c>
      <c r="C5" s="160" t="s">
        <v>127</v>
      </c>
      <c r="D5" s="96" t="s">
        <v>135</v>
      </c>
      <c r="E5" s="160" t="s">
        <v>127</v>
      </c>
      <c r="F5" s="160" t="s">
        <v>127</v>
      </c>
      <c r="G5" s="160" t="s">
        <v>127</v>
      </c>
      <c r="H5" s="162"/>
      <c r="I5" s="160" t="s">
        <v>127</v>
      </c>
      <c r="J5" s="160" t="s">
        <v>127</v>
      </c>
      <c r="K5" s="162"/>
    </row>
    <row r="6" spans="1:11" s="7" customFormat="1" ht="18" customHeight="1">
      <c r="A6" s="159" t="s">
        <v>136</v>
      </c>
      <c r="B6" s="159" t="s">
        <v>137</v>
      </c>
      <c r="C6" s="159" t="s">
        <v>138</v>
      </c>
      <c r="D6" s="26" t="s">
        <v>139</v>
      </c>
      <c r="E6" s="25" t="s">
        <v>11</v>
      </c>
      <c r="F6" s="25" t="s">
        <v>12</v>
      </c>
      <c r="G6" s="25" t="s">
        <v>20</v>
      </c>
      <c r="H6" s="25" t="s">
        <v>24</v>
      </c>
      <c r="I6" s="25" t="s">
        <v>32</v>
      </c>
      <c r="J6" s="25" t="s">
        <v>36</v>
      </c>
      <c r="K6" s="25" t="s">
        <v>39</v>
      </c>
    </row>
    <row r="7" spans="1:11" s="7" customFormat="1" ht="18" customHeight="1">
      <c r="A7" s="159" t="s">
        <v>127</v>
      </c>
      <c r="B7" s="159" t="s">
        <v>127</v>
      </c>
      <c r="C7" s="159" t="s">
        <v>127</v>
      </c>
      <c r="D7" s="26" t="s">
        <v>140</v>
      </c>
      <c r="E7" s="93">
        <f>F7</f>
        <v>534.19000000000005</v>
      </c>
      <c r="F7" s="93">
        <f>F8+F11+F14+F18+F26</f>
        <v>534.19000000000005</v>
      </c>
      <c r="G7" s="27"/>
      <c r="H7" s="27"/>
      <c r="I7" s="27"/>
      <c r="J7" s="27"/>
      <c r="K7" s="93"/>
    </row>
    <row r="8" spans="1:11" s="7" customFormat="1" ht="21" customHeight="1">
      <c r="A8" s="153" t="s">
        <v>509</v>
      </c>
      <c r="B8" s="154" t="s">
        <v>127</v>
      </c>
      <c r="C8" s="154" t="s">
        <v>127</v>
      </c>
      <c r="D8" s="116" t="s">
        <v>510</v>
      </c>
      <c r="E8" s="93">
        <f t="shared" ref="E8:E28" si="0">F8</f>
        <v>5.6</v>
      </c>
      <c r="F8" s="93">
        <v>5.6</v>
      </c>
      <c r="G8" s="44"/>
      <c r="H8" s="44"/>
      <c r="I8" s="44"/>
      <c r="J8" s="44"/>
      <c r="K8" s="44"/>
    </row>
    <row r="9" spans="1:11" s="7" customFormat="1" ht="21" customHeight="1">
      <c r="A9" s="153" t="s">
        <v>511</v>
      </c>
      <c r="B9" s="154" t="s">
        <v>127</v>
      </c>
      <c r="C9" s="154" t="s">
        <v>127</v>
      </c>
      <c r="D9" s="116" t="s">
        <v>512</v>
      </c>
      <c r="E9" s="93">
        <f t="shared" si="0"/>
        <v>5.6</v>
      </c>
      <c r="F9" s="93">
        <v>5.6</v>
      </c>
      <c r="G9" s="44"/>
      <c r="H9" s="44"/>
      <c r="I9" s="44"/>
      <c r="J9" s="44"/>
      <c r="K9" s="44"/>
    </row>
    <row r="10" spans="1:11" s="7" customFormat="1" ht="21" customHeight="1">
      <c r="A10" s="153" t="s">
        <v>513</v>
      </c>
      <c r="B10" s="154" t="s">
        <v>127</v>
      </c>
      <c r="C10" s="154" t="s">
        <v>127</v>
      </c>
      <c r="D10" s="116" t="s">
        <v>514</v>
      </c>
      <c r="E10" s="93">
        <f t="shared" si="0"/>
        <v>5.6</v>
      </c>
      <c r="F10" s="93">
        <v>5.6</v>
      </c>
      <c r="G10" s="44"/>
      <c r="H10" s="44"/>
      <c r="I10" s="44"/>
      <c r="J10" s="44"/>
      <c r="K10" s="44"/>
    </row>
    <row r="11" spans="1:11" s="7" customFormat="1" ht="21" customHeight="1">
      <c r="A11" s="153" t="s">
        <v>515</v>
      </c>
      <c r="B11" s="154" t="s">
        <v>127</v>
      </c>
      <c r="C11" s="154" t="s">
        <v>127</v>
      </c>
      <c r="D11" s="116" t="s">
        <v>516</v>
      </c>
      <c r="E11" s="93">
        <f t="shared" si="0"/>
        <v>10.15</v>
      </c>
      <c r="F11" s="93">
        <v>10.15</v>
      </c>
      <c r="G11" s="44"/>
      <c r="H11" s="44"/>
      <c r="I11" s="44"/>
      <c r="J11" s="44"/>
      <c r="K11" s="44"/>
    </row>
    <row r="12" spans="1:11" s="7" customFormat="1" ht="21" customHeight="1">
      <c r="A12" s="153" t="s">
        <v>517</v>
      </c>
      <c r="B12" s="154" t="s">
        <v>127</v>
      </c>
      <c r="C12" s="154" t="s">
        <v>127</v>
      </c>
      <c r="D12" s="116" t="s">
        <v>518</v>
      </c>
      <c r="E12" s="93">
        <f t="shared" si="0"/>
        <v>10.15</v>
      </c>
      <c r="F12" s="93">
        <v>10.15</v>
      </c>
      <c r="G12" s="44"/>
      <c r="H12" s="44"/>
      <c r="I12" s="44"/>
      <c r="J12" s="44"/>
      <c r="K12" s="44"/>
    </row>
    <row r="13" spans="1:11" s="7" customFormat="1" ht="21" customHeight="1">
      <c r="A13" s="153" t="s">
        <v>519</v>
      </c>
      <c r="B13" s="154" t="s">
        <v>127</v>
      </c>
      <c r="C13" s="154" t="s">
        <v>127</v>
      </c>
      <c r="D13" s="116" t="s">
        <v>520</v>
      </c>
      <c r="E13" s="93">
        <f t="shared" si="0"/>
        <v>10.15</v>
      </c>
      <c r="F13" s="93">
        <v>10.15</v>
      </c>
      <c r="G13" s="44"/>
      <c r="H13" s="44"/>
      <c r="I13" s="44"/>
      <c r="J13" s="44"/>
      <c r="K13" s="44"/>
    </row>
    <row r="14" spans="1:11" s="7" customFormat="1" ht="21" customHeight="1">
      <c r="A14" s="153" t="s">
        <v>521</v>
      </c>
      <c r="B14" s="154" t="s">
        <v>127</v>
      </c>
      <c r="C14" s="154" t="s">
        <v>127</v>
      </c>
      <c r="D14" s="116" t="s">
        <v>522</v>
      </c>
      <c r="E14" s="93">
        <f t="shared" si="0"/>
        <v>7.82</v>
      </c>
      <c r="F14" s="93">
        <f>F15</f>
        <v>7.82</v>
      </c>
      <c r="G14" s="44"/>
      <c r="H14" s="44"/>
      <c r="I14" s="44"/>
      <c r="J14" s="44"/>
      <c r="K14" s="44"/>
    </row>
    <row r="15" spans="1:11" s="7" customFormat="1" ht="21" customHeight="1">
      <c r="A15" s="153" t="s">
        <v>523</v>
      </c>
      <c r="B15" s="154" t="s">
        <v>127</v>
      </c>
      <c r="C15" s="154" t="s">
        <v>127</v>
      </c>
      <c r="D15" s="116" t="s">
        <v>524</v>
      </c>
      <c r="E15" s="93">
        <f t="shared" si="0"/>
        <v>7.82</v>
      </c>
      <c r="F15" s="93">
        <f>F16+F17</f>
        <v>7.82</v>
      </c>
      <c r="G15" s="44"/>
      <c r="H15" s="44"/>
      <c r="I15" s="44"/>
      <c r="J15" s="44"/>
      <c r="K15" s="44"/>
    </row>
    <row r="16" spans="1:11" s="7" customFormat="1" ht="21" customHeight="1">
      <c r="A16" s="153" t="s">
        <v>525</v>
      </c>
      <c r="B16" s="154" t="s">
        <v>127</v>
      </c>
      <c r="C16" s="154" t="s">
        <v>127</v>
      </c>
      <c r="D16" s="116" t="s">
        <v>526</v>
      </c>
      <c r="E16" s="93">
        <f t="shared" si="0"/>
        <v>5.28</v>
      </c>
      <c r="F16" s="93">
        <v>5.28</v>
      </c>
      <c r="G16" s="27"/>
      <c r="H16" s="27"/>
      <c r="I16" s="27"/>
      <c r="J16" s="27"/>
      <c r="K16" s="27"/>
    </row>
    <row r="17" spans="1:11" s="7" customFormat="1" ht="21" customHeight="1">
      <c r="A17" s="153" t="s">
        <v>527</v>
      </c>
      <c r="B17" s="154" t="s">
        <v>127</v>
      </c>
      <c r="C17" s="154" t="s">
        <v>127</v>
      </c>
      <c r="D17" s="116" t="s">
        <v>528</v>
      </c>
      <c r="E17" s="93">
        <f t="shared" si="0"/>
        <v>2.54</v>
      </c>
      <c r="F17" s="93">
        <v>2.54</v>
      </c>
      <c r="G17" s="27"/>
      <c r="H17" s="27"/>
      <c r="I17" s="27"/>
      <c r="J17" s="27"/>
      <c r="K17" s="27"/>
    </row>
    <row r="18" spans="1:11" s="7" customFormat="1" ht="21" customHeight="1">
      <c r="A18" s="153" t="s">
        <v>529</v>
      </c>
      <c r="B18" s="154" t="s">
        <v>127</v>
      </c>
      <c r="C18" s="154" t="s">
        <v>127</v>
      </c>
      <c r="D18" s="116" t="s">
        <v>530</v>
      </c>
      <c r="E18" s="93">
        <f t="shared" si="0"/>
        <v>501.17</v>
      </c>
      <c r="F18" s="93">
        <f>F19+F22+F24</f>
        <v>501.17</v>
      </c>
      <c r="G18" s="27"/>
      <c r="H18" s="27"/>
      <c r="I18" s="27"/>
      <c r="J18" s="27"/>
      <c r="K18" s="27"/>
    </row>
    <row r="19" spans="1:11" s="7" customFormat="1" ht="21" customHeight="1">
      <c r="A19" s="153" t="s">
        <v>531</v>
      </c>
      <c r="B19" s="154" t="s">
        <v>127</v>
      </c>
      <c r="C19" s="154" t="s">
        <v>127</v>
      </c>
      <c r="D19" s="116" t="s">
        <v>532</v>
      </c>
      <c r="E19" s="93">
        <f t="shared" si="0"/>
        <v>87.77000000000001</v>
      </c>
      <c r="F19" s="93">
        <f>F20+F21</f>
        <v>87.77000000000001</v>
      </c>
      <c r="G19" s="27"/>
      <c r="H19" s="27"/>
      <c r="I19" s="27"/>
      <c r="J19" s="27"/>
      <c r="K19" s="27"/>
    </row>
    <row r="20" spans="1:11" s="7" customFormat="1" ht="21" customHeight="1">
      <c r="A20" s="153" t="s">
        <v>533</v>
      </c>
      <c r="B20" s="154" t="s">
        <v>127</v>
      </c>
      <c r="C20" s="154" t="s">
        <v>127</v>
      </c>
      <c r="D20" s="116" t="s">
        <v>534</v>
      </c>
      <c r="E20" s="93">
        <f t="shared" si="0"/>
        <v>67.400000000000006</v>
      </c>
      <c r="F20" s="93">
        <v>67.400000000000006</v>
      </c>
      <c r="G20" s="27"/>
      <c r="H20" s="27"/>
      <c r="I20" s="27"/>
      <c r="J20" s="27"/>
      <c r="K20" s="27"/>
    </row>
    <row r="21" spans="1:11" s="7" customFormat="1" ht="21" customHeight="1">
      <c r="A21" s="153" t="s">
        <v>535</v>
      </c>
      <c r="B21" s="154" t="s">
        <v>127</v>
      </c>
      <c r="C21" s="154" t="s">
        <v>127</v>
      </c>
      <c r="D21" s="116" t="s">
        <v>536</v>
      </c>
      <c r="E21" s="93">
        <f>F21</f>
        <v>20.37</v>
      </c>
      <c r="F21" s="93">
        <v>20.37</v>
      </c>
      <c r="G21" s="27"/>
      <c r="H21" s="27"/>
      <c r="I21" s="27"/>
      <c r="J21" s="27"/>
      <c r="K21" s="27"/>
    </row>
    <row r="22" spans="1:11" s="7" customFormat="1" ht="21" customHeight="1">
      <c r="A22" s="153" t="s">
        <v>537</v>
      </c>
      <c r="B22" s="154" t="s">
        <v>127</v>
      </c>
      <c r="C22" s="154" t="s">
        <v>127</v>
      </c>
      <c r="D22" s="116" t="s">
        <v>538</v>
      </c>
      <c r="E22" s="93">
        <f t="shared" si="0"/>
        <v>29.61</v>
      </c>
      <c r="F22" s="93">
        <f>F23</f>
        <v>29.61</v>
      </c>
      <c r="G22" s="27"/>
      <c r="H22" s="27"/>
      <c r="I22" s="27"/>
      <c r="J22" s="27"/>
      <c r="K22" s="27"/>
    </row>
    <row r="23" spans="1:11" s="7" customFormat="1" ht="21" customHeight="1">
      <c r="A23" s="153" t="s">
        <v>539</v>
      </c>
      <c r="B23" s="154" t="s">
        <v>127</v>
      </c>
      <c r="C23" s="154" t="s">
        <v>127</v>
      </c>
      <c r="D23" s="116" t="s">
        <v>540</v>
      </c>
      <c r="E23" s="93">
        <f t="shared" si="0"/>
        <v>29.61</v>
      </c>
      <c r="F23" s="93">
        <v>29.61</v>
      </c>
      <c r="G23" s="44"/>
      <c r="H23" s="44"/>
      <c r="I23" s="44"/>
      <c r="J23" s="44"/>
      <c r="K23" s="44"/>
    </row>
    <row r="24" spans="1:11" s="7" customFormat="1" ht="21" customHeight="1">
      <c r="A24" s="153" t="s">
        <v>541</v>
      </c>
      <c r="B24" s="154" t="s">
        <v>127</v>
      </c>
      <c r="C24" s="154" t="s">
        <v>127</v>
      </c>
      <c r="D24" s="116" t="s">
        <v>542</v>
      </c>
      <c r="E24" s="93">
        <f t="shared" si="0"/>
        <v>383.79</v>
      </c>
      <c r="F24" s="93">
        <f>F25</f>
        <v>383.79</v>
      </c>
      <c r="G24" s="44"/>
      <c r="H24" s="44"/>
      <c r="I24" s="44"/>
      <c r="J24" s="44"/>
      <c r="K24" s="44"/>
    </row>
    <row r="25" spans="1:11" s="7" customFormat="1" ht="21" customHeight="1">
      <c r="A25" s="153" t="s">
        <v>543</v>
      </c>
      <c r="B25" s="154" t="s">
        <v>127</v>
      </c>
      <c r="C25" s="154" t="s">
        <v>127</v>
      </c>
      <c r="D25" s="116" t="s">
        <v>544</v>
      </c>
      <c r="E25" s="93">
        <f t="shared" si="0"/>
        <v>383.79</v>
      </c>
      <c r="F25" s="93">
        <v>383.79</v>
      </c>
      <c r="G25" s="44"/>
      <c r="H25" s="44"/>
      <c r="I25" s="44"/>
      <c r="J25" s="44"/>
      <c r="K25" s="44"/>
    </row>
    <row r="26" spans="1:11" s="7" customFormat="1" ht="21" customHeight="1">
      <c r="A26" s="153" t="s">
        <v>545</v>
      </c>
      <c r="B26" s="154" t="s">
        <v>127</v>
      </c>
      <c r="C26" s="154" t="s">
        <v>127</v>
      </c>
      <c r="D26" s="116" t="s">
        <v>546</v>
      </c>
      <c r="E26" s="93">
        <f t="shared" si="0"/>
        <v>9.4499999999999993</v>
      </c>
      <c r="F26" s="93">
        <f>F27</f>
        <v>9.4499999999999993</v>
      </c>
      <c r="G26" s="44"/>
      <c r="H26" s="44"/>
      <c r="I26" s="44"/>
      <c r="J26" s="44"/>
      <c r="K26" s="44"/>
    </row>
    <row r="27" spans="1:11" s="7" customFormat="1" ht="21" customHeight="1">
      <c r="A27" s="153" t="s">
        <v>547</v>
      </c>
      <c r="B27" s="154" t="s">
        <v>127</v>
      </c>
      <c r="C27" s="154" t="s">
        <v>127</v>
      </c>
      <c r="D27" s="116" t="s">
        <v>548</v>
      </c>
      <c r="E27" s="93">
        <f t="shared" si="0"/>
        <v>9.4499999999999993</v>
      </c>
      <c r="F27" s="93">
        <f>F28</f>
        <v>9.4499999999999993</v>
      </c>
      <c r="G27" s="44"/>
      <c r="H27" s="44"/>
      <c r="I27" s="44"/>
      <c r="J27" s="44"/>
      <c r="K27" s="44"/>
    </row>
    <row r="28" spans="1:11" s="7" customFormat="1" ht="21" customHeight="1">
      <c r="A28" s="153" t="s">
        <v>549</v>
      </c>
      <c r="B28" s="154" t="s">
        <v>127</v>
      </c>
      <c r="C28" s="154" t="s">
        <v>127</v>
      </c>
      <c r="D28" s="116" t="s">
        <v>264</v>
      </c>
      <c r="E28" s="93">
        <f t="shared" si="0"/>
        <v>9.4499999999999993</v>
      </c>
      <c r="F28" s="93">
        <v>9.4499999999999993</v>
      </c>
      <c r="G28" s="44"/>
      <c r="H28" s="44"/>
      <c r="I28" s="44"/>
      <c r="J28" s="44"/>
      <c r="K28" s="44"/>
    </row>
    <row r="29" spans="1:11" ht="21" customHeight="1">
      <c r="A29" s="155" t="s">
        <v>141</v>
      </c>
      <c r="B29" s="155"/>
      <c r="C29" s="155"/>
      <c r="D29" s="155"/>
      <c r="E29" s="155"/>
      <c r="F29" s="155"/>
      <c r="G29" s="155"/>
      <c r="H29" s="155"/>
      <c r="I29" s="155"/>
      <c r="J29" s="155"/>
      <c r="K29" s="155"/>
    </row>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19.899999999999999" customHeight="1"/>
    <row r="244" ht="19.899999999999999" customHeight="1"/>
    <row r="245" ht="19.899999999999999" customHeight="1"/>
    <row r="246" ht="19.899999999999999" customHeight="1"/>
  </sheetData>
  <mergeCells count="36">
    <mergeCell ref="A1:K1"/>
    <mergeCell ref="A3:D3"/>
    <mergeCell ref="A4:D4"/>
    <mergeCell ref="A5:C5"/>
    <mergeCell ref="A16:C16"/>
    <mergeCell ref="E4:E5"/>
    <mergeCell ref="F4:F5"/>
    <mergeCell ref="G4:G5"/>
    <mergeCell ref="H4:H5"/>
    <mergeCell ref="I4:I5"/>
    <mergeCell ref="J4:J5"/>
    <mergeCell ref="K4:K5"/>
    <mergeCell ref="A9:C9"/>
    <mergeCell ref="A6:A7"/>
    <mergeCell ref="B6:B7"/>
    <mergeCell ref="C6:C7"/>
    <mergeCell ref="A22:C22"/>
    <mergeCell ref="A25:C25"/>
    <mergeCell ref="A29:K29"/>
    <mergeCell ref="A19:C19"/>
    <mergeCell ref="A20:C20"/>
    <mergeCell ref="A21:C21"/>
    <mergeCell ref="A23:C23"/>
    <mergeCell ref="A24:C24"/>
    <mergeCell ref="A26:C26"/>
    <mergeCell ref="A27:C27"/>
    <mergeCell ref="A28:C28"/>
    <mergeCell ref="A8:C8"/>
    <mergeCell ref="A10:C10"/>
    <mergeCell ref="A11:C11"/>
    <mergeCell ref="A17:C17"/>
    <mergeCell ref="A18:C18"/>
    <mergeCell ref="A12:C12"/>
    <mergeCell ref="A13:C13"/>
    <mergeCell ref="A14:C14"/>
    <mergeCell ref="A15:C15"/>
  </mergeCells>
  <phoneticPr fontId="26"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sheetPr codeName="Sheet3"/>
  <dimension ref="A1:J191"/>
  <sheetViews>
    <sheetView workbookViewId="0">
      <selection activeCell="O11" sqref="O11"/>
    </sheetView>
  </sheetViews>
  <sheetFormatPr defaultColWidth="9" defaultRowHeight="14.25"/>
  <cols>
    <col min="1" max="3" width="4.375" style="91" customWidth="1"/>
    <col min="4" max="4" width="28.125" style="91" customWidth="1"/>
    <col min="5" max="10" width="13.25" style="91" customWidth="1"/>
    <col min="11" max="16384" width="9" style="91"/>
  </cols>
  <sheetData>
    <row r="1" spans="1:10" s="7" customFormat="1" ht="36" customHeight="1">
      <c r="A1" s="156" t="s">
        <v>142</v>
      </c>
      <c r="B1" s="156"/>
      <c r="C1" s="156"/>
      <c r="D1" s="156"/>
      <c r="E1" s="156"/>
      <c r="F1" s="156"/>
      <c r="G1" s="156"/>
      <c r="H1" s="156"/>
      <c r="I1" s="156"/>
      <c r="J1" s="156"/>
    </row>
    <row r="2" spans="1:10" s="7" customFormat="1" ht="18" customHeight="1">
      <c r="A2" s="20"/>
      <c r="B2" s="20"/>
      <c r="C2" s="20"/>
      <c r="D2" s="20"/>
      <c r="E2" s="20"/>
      <c r="F2" s="20"/>
      <c r="G2" s="20"/>
      <c r="H2" s="20"/>
      <c r="I2" s="94"/>
      <c r="J2" s="95" t="s">
        <v>143</v>
      </c>
    </row>
    <row r="3" spans="1:10" s="7" customFormat="1" ht="18" customHeight="1">
      <c r="A3" s="164" t="s">
        <v>551</v>
      </c>
      <c r="B3" s="165"/>
      <c r="C3" s="165"/>
      <c r="D3" s="165"/>
      <c r="E3" s="20"/>
      <c r="F3" s="92"/>
      <c r="G3" s="20"/>
      <c r="H3" s="20"/>
      <c r="I3" s="94"/>
      <c r="J3" s="95" t="s">
        <v>4</v>
      </c>
    </row>
    <row r="4" spans="1:10" s="7" customFormat="1" ht="18" customHeight="1">
      <c r="A4" s="159" t="s">
        <v>126</v>
      </c>
      <c r="B4" s="159" t="s">
        <v>127</v>
      </c>
      <c r="C4" s="159" t="s">
        <v>127</v>
      </c>
      <c r="D4" s="159" t="s">
        <v>127</v>
      </c>
      <c r="E4" s="160" t="s">
        <v>89</v>
      </c>
      <c r="F4" s="160" t="s">
        <v>144</v>
      </c>
      <c r="G4" s="160" t="s">
        <v>145</v>
      </c>
      <c r="H4" s="160" t="s">
        <v>146</v>
      </c>
      <c r="I4" s="160" t="s">
        <v>147</v>
      </c>
      <c r="J4" s="160" t="s">
        <v>148</v>
      </c>
    </row>
    <row r="5" spans="1:10" s="7" customFormat="1" ht="35.25" customHeight="1">
      <c r="A5" s="160" t="s">
        <v>134</v>
      </c>
      <c r="B5" s="160" t="s">
        <v>127</v>
      </c>
      <c r="C5" s="160" t="s">
        <v>127</v>
      </c>
      <c r="D5" s="26" t="s">
        <v>135</v>
      </c>
      <c r="E5" s="160" t="s">
        <v>127</v>
      </c>
      <c r="F5" s="160" t="s">
        <v>127</v>
      </c>
      <c r="G5" s="160" t="s">
        <v>127</v>
      </c>
      <c r="H5" s="160" t="s">
        <v>127</v>
      </c>
      <c r="I5" s="160" t="s">
        <v>127</v>
      </c>
      <c r="J5" s="160" t="s">
        <v>127</v>
      </c>
    </row>
    <row r="6" spans="1:10" s="7" customFormat="1" ht="18" customHeight="1">
      <c r="A6" s="159" t="s">
        <v>136</v>
      </c>
      <c r="B6" s="159" t="s">
        <v>137</v>
      </c>
      <c r="C6" s="159" t="s">
        <v>138</v>
      </c>
      <c r="D6" s="26" t="s">
        <v>139</v>
      </c>
      <c r="E6" s="25" t="s">
        <v>11</v>
      </c>
      <c r="F6" s="25" t="s">
        <v>12</v>
      </c>
      <c r="G6" s="25" t="s">
        <v>20</v>
      </c>
      <c r="H6" s="25" t="s">
        <v>24</v>
      </c>
      <c r="I6" s="25" t="s">
        <v>28</v>
      </c>
      <c r="J6" s="25" t="s">
        <v>32</v>
      </c>
    </row>
    <row r="7" spans="1:10" s="7" customFormat="1" ht="16.5" customHeight="1">
      <c r="A7" s="159" t="s">
        <v>127</v>
      </c>
      <c r="B7" s="159" t="s">
        <v>127</v>
      </c>
      <c r="C7" s="159" t="s">
        <v>127</v>
      </c>
      <c r="D7" s="26" t="s">
        <v>140</v>
      </c>
      <c r="E7" s="93">
        <f>F7+G7</f>
        <v>534.19000000000005</v>
      </c>
      <c r="F7" s="93">
        <f>F8+F11+F14+F18++F26</f>
        <v>94.820000000000007</v>
      </c>
      <c r="G7" s="93">
        <f>G8+G11+G14+G18++G26</f>
        <v>439.37000000000006</v>
      </c>
      <c r="H7" s="27"/>
      <c r="I7" s="27"/>
      <c r="J7" s="27" t="s">
        <v>127</v>
      </c>
    </row>
    <row r="8" spans="1:10" s="7" customFormat="1" ht="21.75" customHeight="1">
      <c r="A8" s="153" t="s">
        <v>509</v>
      </c>
      <c r="B8" s="154" t="s">
        <v>127</v>
      </c>
      <c r="C8" s="154" t="s">
        <v>127</v>
      </c>
      <c r="D8" s="116" t="s">
        <v>510</v>
      </c>
      <c r="E8" s="93">
        <f>G8</f>
        <v>5.6</v>
      </c>
      <c r="F8" s="143"/>
      <c r="G8" s="93">
        <v>5.6</v>
      </c>
      <c r="H8" s="27"/>
      <c r="I8" s="27"/>
      <c r="J8" s="27"/>
    </row>
    <row r="9" spans="1:10" s="7" customFormat="1" ht="21.75" customHeight="1">
      <c r="A9" s="153" t="s">
        <v>511</v>
      </c>
      <c r="B9" s="154" t="s">
        <v>127</v>
      </c>
      <c r="C9" s="154" t="s">
        <v>127</v>
      </c>
      <c r="D9" s="116" t="s">
        <v>512</v>
      </c>
      <c r="E9" s="93">
        <f>G9</f>
        <v>5.6</v>
      </c>
      <c r="F9" s="143"/>
      <c r="G9" s="93">
        <v>5.6</v>
      </c>
      <c r="H9" s="27"/>
      <c r="I9" s="27"/>
      <c r="J9" s="27"/>
    </row>
    <row r="10" spans="1:10" s="7" customFormat="1" ht="21.75" customHeight="1">
      <c r="A10" s="153" t="s">
        <v>513</v>
      </c>
      <c r="B10" s="154" t="s">
        <v>127</v>
      </c>
      <c r="C10" s="154" t="s">
        <v>127</v>
      </c>
      <c r="D10" s="116" t="s">
        <v>514</v>
      </c>
      <c r="E10" s="93">
        <f>G10</f>
        <v>5.6</v>
      </c>
      <c r="F10" s="143"/>
      <c r="G10" s="93">
        <v>5.6</v>
      </c>
      <c r="H10" s="27"/>
      <c r="I10" s="27"/>
      <c r="J10" s="27"/>
    </row>
    <row r="11" spans="1:10" s="7" customFormat="1" ht="21.75" customHeight="1">
      <c r="A11" s="153" t="s">
        <v>515</v>
      </c>
      <c r="B11" s="154" t="s">
        <v>127</v>
      </c>
      <c r="C11" s="154" t="s">
        <v>127</v>
      </c>
      <c r="D11" s="116" t="s">
        <v>516</v>
      </c>
      <c r="E11" s="93">
        <f t="shared" ref="E11:E28" si="0">F11</f>
        <v>10.15</v>
      </c>
      <c r="F11" s="93">
        <v>10.15</v>
      </c>
      <c r="G11" s="93"/>
      <c r="H11" s="27"/>
      <c r="I11" s="27"/>
      <c r="J11" s="27"/>
    </row>
    <row r="12" spans="1:10" s="7" customFormat="1" ht="21.75" customHeight="1">
      <c r="A12" s="153" t="s">
        <v>517</v>
      </c>
      <c r="B12" s="154" t="s">
        <v>127</v>
      </c>
      <c r="C12" s="154" t="s">
        <v>127</v>
      </c>
      <c r="D12" s="116" t="s">
        <v>518</v>
      </c>
      <c r="E12" s="93">
        <f t="shared" si="0"/>
        <v>10.15</v>
      </c>
      <c r="F12" s="93">
        <v>10.15</v>
      </c>
      <c r="G12" s="93"/>
      <c r="H12" s="27"/>
      <c r="I12" s="27"/>
      <c r="J12" s="27"/>
    </row>
    <row r="13" spans="1:10" s="7" customFormat="1" ht="21.75" customHeight="1">
      <c r="A13" s="153" t="s">
        <v>519</v>
      </c>
      <c r="B13" s="154" t="s">
        <v>127</v>
      </c>
      <c r="C13" s="154" t="s">
        <v>127</v>
      </c>
      <c r="D13" s="116" t="s">
        <v>520</v>
      </c>
      <c r="E13" s="93">
        <f t="shared" si="0"/>
        <v>10.15</v>
      </c>
      <c r="F13" s="93">
        <v>10.15</v>
      </c>
      <c r="G13" s="93"/>
      <c r="H13" s="27"/>
      <c r="I13" s="27"/>
      <c r="J13" s="27"/>
    </row>
    <row r="14" spans="1:10" s="7" customFormat="1" ht="21.75" customHeight="1">
      <c r="A14" s="153" t="s">
        <v>521</v>
      </c>
      <c r="B14" s="154" t="s">
        <v>127</v>
      </c>
      <c r="C14" s="154" t="s">
        <v>127</v>
      </c>
      <c r="D14" s="116" t="s">
        <v>522</v>
      </c>
      <c r="E14" s="93">
        <f t="shared" si="0"/>
        <v>7.82</v>
      </c>
      <c r="F14" s="93">
        <f>F15</f>
        <v>7.82</v>
      </c>
      <c r="G14" s="93"/>
      <c r="H14" s="27"/>
      <c r="I14" s="27"/>
      <c r="J14" s="27"/>
    </row>
    <row r="15" spans="1:10" s="7" customFormat="1" ht="21.75" customHeight="1">
      <c r="A15" s="153" t="s">
        <v>523</v>
      </c>
      <c r="B15" s="154" t="s">
        <v>127</v>
      </c>
      <c r="C15" s="154" t="s">
        <v>127</v>
      </c>
      <c r="D15" s="116" t="s">
        <v>524</v>
      </c>
      <c r="E15" s="93">
        <f t="shared" si="0"/>
        <v>7.82</v>
      </c>
      <c r="F15" s="93">
        <f>F16+F17</f>
        <v>7.82</v>
      </c>
      <c r="G15" s="93"/>
      <c r="H15" s="44"/>
      <c r="I15" s="44"/>
      <c r="J15" s="44"/>
    </row>
    <row r="16" spans="1:10" s="7" customFormat="1" ht="21.75" customHeight="1">
      <c r="A16" s="153" t="s">
        <v>525</v>
      </c>
      <c r="B16" s="154" t="s">
        <v>127</v>
      </c>
      <c r="C16" s="154" t="s">
        <v>127</v>
      </c>
      <c r="D16" s="116" t="s">
        <v>526</v>
      </c>
      <c r="E16" s="93">
        <f t="shared" si="0"/>
        <v>5.28</v>
      </c>
      <c r="F16" s="93">
        <v>5.28</v>
      </c>
      <c r="G16" s="93"/>
      <c r="H16" s="44"/>
      <c r="I16" s="44"/>
      <c r="J16" s="44"/>
    </row>
    <row r="17" spans="1:10" s="7" customFormat="1" ht="21.75" customHeight="1">
      <c r="A17" s="153" t="s">
        <v>527</v>
      </c>
      <c r="B17" s="154" t="s">
        <v>127</v>
      </c>
      <c r="C17" s="154" t="s">
        <v>127</v>
      </c>
      <c r="D17" s="116" t="s">
        <v>528</v>
      </c>
      <c r="E17" s="93">
        <f t="shared" si="0"/>
        <v>2.54</v>
      </c>
      <c r="F17" s="93">
        <v>2.54</v>
      </c>
      <c r="G17" s="93"/>
      <c r="H17" s="44"/>
      <c r="I17" s="44"/>
      <c r="J17" s="44"/>
    </row>
    <row r="18" spans="1:10" s="7" customFormat="1" ht="21.75" customHeight="1">
      <c r="A18" s="153" t="s">
        <v>529</v>
      </c>
      <c r="B18" s="154" t="s">
        <v>127</v>
      </c>
      <c r="C18" s="154" t="s">
        <v>127</v>
      </c>
      <c r="D18" s="116" t="s">
        <v>530</v>
      </c>
      <c r="E18" s="93">
        <f t="shared" si="0"/>
        <v>67.400000000000006</v>
      </c>
      <c r="F18" s="93">
        <f>F19+F22</f>
        <v>67.400000000000006</v>
      </c>
      <c r="G18" s="93">
        <f>G19+G22+G24</f>
        <v>433.77000000000004</v>
      </c>
      <c r="H18" s="44"/>
      <c r="I18" s="44"/>
      <c r="J18" s="44"/>
    </row>
    <row r="19" spans="1:10" s="7" customFormat="1" ht="21.75" customHeight="1">
      <c r="A19" s="153" t="s">
        <v>531</v>
      </c>
      <c r="B19" s="154" t="s">
        <v>127</v>
      </c>
      <c r="C19" s="154" t="s">
        <v>127</v>
      </c>
      <c r="D19" s="116" t="s">
        <v>532</v>
      </c>
      <c r="E19" s="93">
        <f t="shared" si="0"/>
        <v>67.400000000000006</v>
      </c>
      <c r="F19" s="93">
        <f>F20+F21</f>
        <v>67.400000000000006</v>
      </c>
      <c r="G19" s="93">
        <f>G20+G21</f>
        <v>20.37</v>
      </c>
      <c r="H19" s="44"/>
      <c r="I19" s="44"/>
      <c r="J19" s="44"/>
    </row>
    <row r="20" spans="1:10" s="7" customFormat="1" ht="21.75" customHeight="1">
      <c r="A20" s="153" t="s">
        <v>533</v>
      </c>
      <c r="B20" s="154" t="s">
        <v>127</v>
      </c>
      <c r="C20" s="154" t="s">
        <v>127</v>
      </c>
      <c r="D20" s="116" t="s">
        <v>534</v>
      </c>
      <c r="E20" s="93">
        <f t="shared" si="0"/>
        <v>67.400000000000006</v>
      </c>
      <c r="F20" s="93">
        <v>67.400000000000006</v>
      </c>
      <c r="G20" s="93"/>
      <c r="H20" s="44"/>
      <c r="I20" s="44"/>
      <c r="J20" s="44"/>
    </row>
    <row r="21" spans="1:10" s="7" customFormat="1" ht="21.75" customHeight="1">
      <c r="A21" s="153" t="s">
        <v>535</v>
      </c>
      <c r="B21" s="154" t="s">
        <v>127</v>
      </c>
      <c r="C21" s="154" t="s">
        <v>127</v>
      </c>
      <c r="D21" s="116" t="s">
        <v>536</v>
      </c>
      <c r="E21" s="93">
        <f>G21</f>
        <v>20.37</v>
      </c>
      <c r="F21" s="143"/>
      <c r="G21" s="93">
        <v>20.37</v>
      </c>
      <c r="H21" s="44"/>
      <c r="I21" s="44"/>
      <c r="J21" s="44"/>
    </row>
    <row r="22" spans="1:10" s="7" customFormat="1" ht="21.75" customHeight="1">
      <c r="A22" s="153" t="s">
        <v>537</v>
      </c>
      <c r="B22" s="154" t="s">
        <v>127</v>
      </c>
      <c r="C22" s="154" t="s">
        <v>127</v>
      </c>
      <c r="D22" s="116" t="s">
        <v>538</v>
      </c>
      <c r="E22" s="93">
        <f>G22</f>
        <v>29.61</v>
      </c>
      <c r="F22" s="143"/>
      <c r="G22" s="93">
        <f>G23</f>
        <v>29.61</v>
      </c>
      <c r="H22" s="44"/>
      <c r="I22" s="44"/>
      <c r="J22" s="44"/>
    </row>
    <row r="23" spans="1:10" s="7" customFormat="1" ht="21.75" customHeight="1">
      <c r="A23" s="153" t="s">
        <v>539</v>
      </c>
      <c r="B23" s="154" t="s">
        <v>127</v>
      </c>
      <c r="C23" s="154" t="s">
        <v>127</v>
      </c>
      <c r="D23" s="116" t="s">
        <v>540</v>
      </c>
      <c r="E23" s="93">
        <f>G23</f>
        <v>29.61</v>
      </c>
      <c r="F23" s="143"/>
      <c r="G23" s="93">
        <v>29.61</v>
      </c>
      <c r="H23" s="44"/>
      <c r="I23" s="44"/>
      <c r="J23" s="44"/>
    </row>
    <row r="24" spans="1:10" s="7" customFormat="1" ht="21.75" customHeight="1">
      <c r="A24" s="153" t="s">
        <v>541</v>
      </c>
      <c r="B24" s="154" t="s">
        <v>127</v>
      </c>
      <c r="C24" s="154" t="s">
        <v>127</v>
      </c>
      <c r="D24" s="116" t="s">
        <v>542</v>
      </c>
      <c r="E24" s="93">
        <f>G24</f>
        <v>383.79</v>
      </c>
      <c r="F24" s="143"/>
      <c r="G24" s="93">
        <f>G25</f>
        <v>383.79</v>
      </c>
      <c r="H24" s="44"/>
      <c r="I24" s="44"/>
      <c r="J24" s="44"/>
    </row>
    <row r="25" spans="1:10" s="7" customFormat="1" ht="21.75" customHeight="1">
      <c r="A25" s="153" t="s">
        <v>543</v>
      </c>
      <c r="B25" s="154" t="s">
        <v>127</v>
      </c>
      <c r="C25" s="154" t="s">
        <v>127</v>
      </c>
      <c r="D25" s="116" t="s">
        <v>544</v>
      </c>
      <c r="E25" s="93">
        <f>G25</f>
        <v>383.79</v>
      </c>
      <c r="F25" s="143"/>
      <c r="G25" s="93">
        <v>383.79</v>
      </c>
      <c r="H25" s="44"/>
      <c r="I25" s="44"/>
      <c r="J25" s="44"/>
    </row>
    <row r="26" spans="1:10" s="7" customFormat="1" ht="21.75" customHeight="1">
      <c r="A26" s="153" t="s">
        <v>545</v>
      </c>
      <c r="B26" s="154" t="s">
        <v>127</v>
      </c>
      <c r="C26" s="154" t="s">
        <v>127</v>
      </c>
      <c r="D26" s="116" t="s">
        <v>546</v>
      </c>
      <c r="E26" s="93">
        <f t="shared" si="0"/>
        <v>9.4499999999999993</v>
      </c>
      <c r="F26" s="93">
        <f>F27</f>
        <v>9.4499999999999993</v>
      </c>
      <c r="G26" s="93"/>
      <c r="H26" s="44"/>
      <c r="I26" s="44"/>
      <c r="J26" s="44"/>
    </row>
    <row r="27" spans="1:10" s="7" customFormat="1" ht="21.75" customHeight="1">
      <c r="A27" s="153" t="s">
        <v>547</v>
      </c>
      <c r="B27" s="154" t="s">
        <v>127</v>
      </c>
      <c r="C27" s="154" t="s">
        <v>127</v>
      </c>
      <c r="D27" s="116" t="s">
        <v>548</v>
      </c>
      <c r="E27" s="93">
        <f t="shared" si="0"/>
        <v>9.4499999999999993</v>
      </c>
      <c r="F27" s="93">
        <f>F28</f>
        <v>9.4499999999999993</v>
      </c>
      <c r="G27" s="93"/>
      <c r="H27" s="44"/>
      <c r="I27" s="44"/>
      <c r="J27" s="44"/>
    </row>
    <row r="28" spans="1:10" s="7" customFormat="1" ht="21.75" customHeight="1">
      <c r="A28" s="153" t="s">
        <v>549</v>
      </c>
      <c r="B28" s="154" t="s">
        <v>127</v>
      </c>
      <c r="C28" s="154" t="s">
        <v>127</v>
      </c>
      <c r="D28" s="116" t="s">
        <v>264</v>
      </c>
      <c r="E28" s="93">
        <f t="shared" si="0"/>
        <v>9.4499999999999993</v>
      </c>
      <c r="F28" s="93">
        <v>9.4499999999999993</v>
      </c>
      <c r="G28" s="93"/>
      <c r="H28" s="44"/>
      <c r="I28" s="44"/>
      <c r="J28" s="44"/>
    </row>
    <row r="29" spans="1:10" s="7" customFormat="1" ht="20.25" customHeight="1">
      <c r="A29" s="163" t="s">
        <v>149</v>
      </c>
      <c r="B29" s="163"/>
      <c r="C29" s="163"/>
      <c r="D29" s="163"/>
      <c r="E29" s="163"/>
      <c r="F29" s="163"/>
      <c r="G29" s="163"/>
      <c r="H29" s="163"/>
      <c r="I29" s="163"/>
      <c r="J29" s="163"/>
    </row>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19.899999999999999" customHeight="1"/>
    <row r="189" ht="19.899999999999999" customHeight="1"/>
    <row r="190" ht="19.899999999999999" customHeight="1"/>
    <row r="191" ht="19.899999999999999" customHeight="1"/>
  </sheetData>
  <mergeCells count="35">
    <mergeCell ref="A28:C28"/>
    <mergeCell ref="A15:C15"/>
    <mergeCell ref="A16:C16"/>
    <mergeCell ref="A17:C17"/>
    <mergeCell ref="A18:C18"/>
    <mergeCell ref="A19:C19"/>
    <mergeCell ref="A20:C20"/>
    <mergeCell ref="A21:C21"/>
    <mergeCell ref="A1:J1"/>
    <mergeCell ref="A3:D3"/>
    <mergeCell ref="A4:D4"/>
    <mergeCell ref="A5:C5"/>
    <mergeCell ref="A8:C8"/>
    <mergeCell ref="E4:E5"/>
    <mergeCell ref="F4:F5"/>
    <mergeCell ref="G4:G5"/>
    <mergeCell ref="H4:H5"/>
    <mergeCell ref="I4:I5"/>
    <mergeCell ref="J4:J5"/>
    <mergeCell ref="A14:C14"/>
    <mergeCell ref="A29:J29"/>
    <mergeCell ref="A6:A7"/>
    <mergeCell ref="B6:B7"/>
    <mergeCell ref="C6:C7"/>
    <mergeCell ref="A9:C9"/>
    <mergeCell ref="A10:C10"/>
    <mergeCell ref="A11:C11"/>
    <mergeCell ref="A12:C12"/>
    <mergeCell ref="A13:C13"/>
    <mergeCell ref="A22:C22"/>
    <mergeCell ref="A23:C23"/>
    <mergeCell ref="A24:C24"/>
    <mergeCell ref="A25:C25"/>
    <mergeCell ref="A26:C26"/>
    <mergeCell ref="A27:C27"/>
  </mergeCells>
  <phoneticPr fontId="26"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codeName="Sheet4">
    <tabColor theme="3" tint="0.59999389629810485"/>
  </sheetPr>
  <dimension ref="A1:H35"/>
  <sheetViews>
    <sheetView topLeftCell="A7" workbookViewId="0">
      <selection activeCell="A3" sqref="A3:D3"/>
    </sheetView>
  </sheetViews>
  <sheetFormatPr defaultColWidth="9" defaultRowHeight="14.25"/>
  <cols>
    <col min="1" max="1" width="20.875" style="7" customWidth="1"/>
    <col min="2" max="2" width="5.25" style="7" customWidth="1"/>
    <col min="3" max="3" width="6.375" style="7" customWidth="1"/>
    <col min="4" max="4" width="20.875" style="7" customWidth="1"/>
    <col min="5" max="5" width="5.375" style="7" customWidth="1"/>
    <col min="6" max="6" width="7" style="7" customWidth="1"/>
    <col min="7" max="8" width="8.625" style="7" customWidth="1"/>
    <col min="9" max="16384" width="9" style="7"/>
  </cols>
  <sheetData>
    <row r="1" spans="1:8" ht="25.5" customHeight="1">
      <c r="A1" s="156" t="s">
        <v>150</v>
      </c>
      <c r="B1" s="156"/>
      <c r="C1" s="156"/>
      <c r="D1" s="156"/>
      <c r="E1" s="156"/>
      <c r="F1" s="156"/>
      <c r="G1" s="156"/>
      <c r="H1" s="156"/>
    </row>
    <row r="2" spans="1:8" ht="18" customHeight="1">
      <c r="A2" s="76"/>
      <c r="B2" s="76"/>
      <c r="C2" s="76"/>
      <c r="D2" s="76"/>
      <c r="E2" s="76"/>
      <c r="F2" s="76"/>
      <c r="G2" s="76"/>
      <c r="H2" s="77" t="s">
        <v>151</v>
      </c>
    </row>
    <row r="3" spans="1:8" ht="18" customHeight="1">
      <c r="A3" s="169" t="s">
        <v>551</v>
      </c>
      <c r="B3" s="169"/>
      <c r="C3" s="169"/>
      <c r="D3" s="169"/>
      <c r="E3" s="76"/>
      <c r="F3" s="78"/>
      <c r="G3" s="76"/>
      <c r="H3" s="77" t="s">
        <v>4</v>
      </c>
    </row>
    <row r="4" spans="1:8" ht="18" customHeight="1">
      <c r="A4" s="166" t="s">
        <v>5</v>
      </c>
      <c r="B4" s="166" t="s">
        <v>127</v>
      </c>
      <c r="C4" s="166" t="s">
        <v>127</v>
      </c>
      <c r="D4" s="166" t="s">
        <v>6</v>
      </c>
      <c r="E4" s="166" t="s">
        <v>127</v>
      </c>
      <c r="F4" s="166" t="s">
        <v>127</v>
      </c>
      <c r="G4" s="166" t="s">
        <v>127</v>
      </c>
      <c r="H4" s="166" t="s">
        <v>127</v>
      </c>
    </row>
    <row r="5" spans="1:8" ht="39.75" customHeight="1">
      <c r="A5" s="80" t="s">
        <v>7</v>
      </c>
      <c r="B5" s="80" t="s">
        <v>8</v>
      </c>
      <c r="C5" s="80" t="s">
        <v>152</v>
      </c>
      <c r="D5" s="80" t="s">
        <v>153</v>
      </c>
      <c r="E5" s="80" t="s">
        <v>8</v>
      </c>
      <c r="F5" s="79" t="s">
        <v>140</v>
      </c>
      <c r="G5" s="80" t="s">
        <v>154</v>
      </c>
      <c r="H5" s="80" t="s">
        <v>155</v>
      </c>
    </row>
    <row r="6" spans="1:8" ht="18" customHeight="1">
      <c r="A6" s="79" t="s">
        <v>10</v>
      </c>
      <c r="B6" s="79" t="s">
        <v>127</v>
      </c>
      <c r="C6" s="79">
        <v>1</v>
      </c>
      <c r="D6" s="79" t="s">
        <v>10</v>
      </c>
      <c r="E6" s="79" t="s">
        <v>127</v>
      </c>
      <c r="F6" s="79">
        <v>2</v>
      </c>
      <c r="G6" s="79">
        <v>3</v>
      </c>
      <c r="H6" s="79">
        <v>4</v>
      </c>
    </row>
    <row r="7" spans="1:8" ht="18" customHeight="1">
      <c r="A7" s="81" t="s">
        <v>156</v>
      </c>
      <c r="B7" s="79" t="s">
        <v>11</v>
      </c>
      <c r="C7" s="117">
        <v>534.19000000000005</v>
      </c>
      <c r="D7" s="82" t="s">
        <v>14</v>
      </c>
      <c r="E7" s="79">
        <v>29</v>
      </c>
      <c r="F7" s="117"/>
      <c r="G7" s="117"/>
      <c r="H7" s="83"/>
    </row>
    <row r="8" spans="1:8" ht="18" customHeight="1">
      <c r="A8" s="81" t="s">
        <v>157</v>
      </c>
      <c r="B8" s="79" t="s">
        <v>12</v>
      </c>
      <c r="C8" s="118"/>
      <c r="D8" s="82" t="s">
        <v>17</v>
      </c>
      <c r="E8" s="79">
        <v>30</v>
      </c>
      <c r="F8" s="118"/>
      <c r="G8" s="118"/>
      <c r="H8" s="83"/>
    </row>
    <row r="9" spans="1:8" ht="18" customHeight="1">
      <c r="A9" s="81" t="s">
        <v>127</v>
      </c>
      <c r="B9" s="79" t="s">
        <v>20</v>
      </c>
      <c r="C9" s="118"/>
      <c r="D9" s="82" t="s">
        <v>21</v>
      </c>
      <c r="E9" s="79">
        <v>31</v>
      </c>
      <c r="F9" s="118"/>
      <c r="G9" s="118"/>
      <c r="H9" s="83"/>
    </row>
    <row r="10" spans="1:8" ht="18" customHeight="1">
      <c r="A10" s="81" t="s">
        <v>127</v>
      </c>
      <c r="B10" s="79" t="s">
        <v>24</v>
      </c>
      <c r="C10" s="118"/>
      <c r="D10" s="82" t="s">
        <v>25</v>
      </c>
      <c r="E10" s="79">
        <v>32</v>
      </c>
      <c r="F10" s="118"/>
      <c r="G10" s="118"/>
      <c r="H10" s="83"/>
    </row>
    <row r="11" spans="1:8" ht="18" customHeight="1">
      <c r="A11" s="81" t="s">
        <v>127</v>
      </c>
      <c r="B11" s="79" t="s">
        <v>28</v>
      </c>
      <c r="C11" s="118"/>
      <c r="D11" s="82" t="s">
        <v>29</v>
      </c>
      <c r="E11" s="79">
        <v>33</v>
      </c>
      <c r="F11" s="118"/>
      <c r="G11" s="118"/>
      <c r="H11" s="83"/>
    </row>
    <row r="12" spans="1:8" ht="18" customHeight="1">
      <c r="A12" s="81" t="s">
        <v>127</v>
      </c>
      <c r="B12" s="79" t="s">
        <v>32</v>
      </c>
      <c r="C12" s="118"/>
      <c r="D12" s="82" t="s">
        <v>33</v>
      </c>
      <c r="E12" s="79">
        <v>34</v>
      </c>
      <c r="F12" s="118">
        <v>5.6</v>
      </c>
      <c r="G12" s="118">
        <v>5.6</v>
      </c>
      <c r="H12" s="83"/>
    </row>
    <row r="13" spans="1:8" ht="18" customHeight="1">
      <c r="A13" s="81" t="s">
        <v>127</v>
      </c>
      <c r="B13" s="79" t="s">
        <v>36</v>
      </c>
      <c r="C13" s="118"/>
      <c r="D13" s="82" t="s">
        <v>37</v>
      </c>
      <c r="E13" s="79">
        <v>35</v>
      </c>
      <c r="F13" s="118"/>
      <c r="G13" s="118"/>
      <c r="H13" s="83"/>
    </row>
    <row r="14" spans="1:8" ht="18" customHeight="1">
      <c r="A14" s="81" t="s">
        <v>127</v>
      </c>
      <c r="B14" s="79" t="s">
        <v>39</v>
      </c>
      <c r="C14" s="118"/>
      <c r="D14" s="82" t="s">
        <v>40</v>
      </c>
      <c r="E14" s="79">
        <v>36</v>
      </c>
      <c r="F14" s="117">
        <v>10.15</v>
      </c>
      <c r="G14" s="117">
        <v>10.15</v>
      </c>
      <c r="H14" s="83"/>
    </row>
    <row r="15" spans="1:8" ht="18" customHeight="1">
      <c r="A15" s="81" t="s">
        <v>127</v>
      </c>
      <c r="B15" s="79" t="s">
        <v>42</v>
      </c>
      <c r="C15" s="118"/>
      <c r="D15" s="82" t="s">
        <v>43</v>
      </c>
      <c r="E15" s="79">
        <v>37</v>
      </c>
      <c r="F15" s="118">
        <v>7.82</v>
      </c>
      <c r="G15" s="118">
        <v>7.82</v>
      </c>
      <c r="H15" s="83"/>
    </row>
    <row r="16" spans="1:8" ht="18" customHeight="1">
      <c r="A16" s="81" t="s">
        <v>127</v>
      </c>
      <c r="B16" s="79" t="s">
        <v>45</v>
      </c>
      <c r="C16" s="118"/>
      <c r="D16" s="82" t="s">
        <v>46</v>
      </c>
      <c r="E16" s="79">
        <v>38</v>
      </c>
      <c r="F16" s="118">
        <v>0</v>
      </c>
      <c r="G16" s="118">
        <v>0</v>
      </c>
      <c r="H16" s="83"/>
    </row>
    <row r="17" spans="1:8" ht="18" customHeight="1">
      <c r="A17" s="81" t="s">
        <v>127</v>
      </c>
      <c r="B17" s="79" t="s">
        <v>48</v>
      </c>
      <c r="C17" s="118"/>
      <c r="D17" s="82" t="s">
        <v>49</v>
      </c>
      <c r="E17" s="79">
        <v>39</v>
      </c>
      <c r="F17" s="118">
        <v>501.17</v>
      </c>
      <c r="G17" s="118">
        <v>501.17</v>
      </c>
      <c r="H17" s="83"/>
    </row>
    <row r="18" spans="1:8" ht="18" customHeight="1">
      <c r="A18" s="81" t="s">
        <v>127</v>
      </c>
      <c r="B18" s="79" t="s">
        <v>51</v>
      </c>
      <c r="C18" s="118"/>
      <c r="D18" s="82" t="s">
        <v>52</v>
      </c>
      <c r="E18" s="79">
        <v>40</v>
      </c>
      <c r="F18" s="117"/>
      <c r="G18" s="117"/>
      <c r="H18" s="83"/>
    </row>
    <row r="19" spans="1:8" ht="18" customHeight="1">
      <c r="A19" s="81" t="s">
        <v>127</v>
      </c>
      <c r="B19" s="79" t="s">
        <v>54</v>
      </c>
      <c r="C19" s="118"/>
      <c r="D19" s="82" t="s">
        <v>55</v>
      </c>
      <c r="E19" s="79">
        <v>41</v>
      </c>
      <c r="F19" s="118"/>
      <c r="G19" s="118"/>
      <c r="H19" s="83"/>
    </row>
    <row r="20" spans="1:8" ht="18" customHeight="1">
      <c r="A20" s="81" t="s">
        <v>127</v>
      </c>
      <c r="B20" s="79" t="s">
        <v>57</v>
      </c>
      <c r="C20" s="118"/>
      <c r="D20" s="82" t="s">
        <v>58</v>
      </c>
      <c r="E20" s="79">
        <v>42</v>
      </c>
      <c r="F20" s="118"/>
      <c r="G20" s="118"/>
      <c r="H20" s="83"/>
    </row>
    <row r="21" spans="1:8" ht="18" customHeight="1">
      <c r="A21" s="81" t="s">
        <v>127</v>
      </c>
      <c r="B21" s="79" t="s">
        <v>60</v>
      </c>
      <c r="C21" s="118"/>
      <c r="D21" s="82" t="s">
        <v>61</v>
      </c>
      <c r="E21" s="79">
        <v>43</v>
      </c>
      <c r="F21" s="118"/>
      <c r="G21" s="118"/>
      <c r="H21" s="83"/>
    </row>
    <row r="22" spans="1:8" ht="18" customHeight="1">
      <c r="A22" s="81" t="s">
        <v>127</v>
      </c>
      <c r="B22" s="79" t="s">
        <v>63</v>
      </c>
      <c r="C22" s="118"/>
      <c r="D22" s="82" t="s">
        <v>64</v>
      </c>
      <c r="E22" s="79">
        <v>44</v>
      </c>
      <c r="F22" s="118"/>
      <c r="G22" s="118"/>
      <c r="H22" s="83"/>
    </row>
    <row r="23" spans="1:8" ht="18" customHeight="1">
      <c r="A23" s="81" t="s">
        <v>127</v>
      </c>
      <c r="B23" s="79" t="s">
        <v>66</v>
      </c>
      <c r="C23" s="118"/>
      <c r="D23" s="82" t="s">
        <v>67</v>
      </c>
      <c r="E23" s="79">
        <v>45</v>
      </c>
      <c r="F23" s="118"/>
      <c r="G23" s="118"/>
      <c r="H23" s="83"/>
    </row>
    <row r="24" spans="1:8" ht="18" customHeight="1">
      <c r="A24" s="81" t="s">
        <v>127</v>
      </c>
      <c r="B24" s="79" t="s">
        <v>69</v>
      </c>
      <c r="C24" s="118"/>
      <c r="D24" s="82" t="s">
        <v>70</v>
      </c>
      <c r="E24" s="79">
        <v>46</v>
      </c>
      <c r="F24" s="118"/>
      <c r="G24" s="118"/>
      <c r="H24" s="83"/>
    </row>
    <row r="25" spans="1:8" ht="18" customHeight="1">
      <c r="A25" s="81" t="s">
        <v>127</v>
      </c>
      <c r="B25" s="79" t="s">
        <v>72</v>
      </c>
      <c r="C25" s="118"/>
      <c r="D25" s="82" t="s">
        <v>73</v>
      </c>
      <c r="E25" s="79">
        <v>47</v>
      </c>
      <c r="F25" s="117">
        <v>9.4499999999999993</v>
      </c>
      <c r="G25" s="117">
        <v>9.4499999999999993</v>
      </c>
      <c r="H25" s="83"/>
    </row>
    <row r="26" spans="1:8" ht="18" customHeight="1">
      <c r="A26" s="81" t="s">
        <v>127</v>
      </c>
      <c r="B26" s="79" t="s">
        <v>75</v>
      </c>
      <c r="C26" s="118"/>
      <c r="D26" s="82" t="s">
        <v>76</v>
      </c>
      <c r="E26" s="79">
        <v>48</v>
      </c>
      <c r="F26" s="118"/>
      <c r="G26" s="118"/>
      <c r="H26" s="83"/>
    </row>
    <row r="27" spans="1:8" ht="18" customHeight="1">
      <c r="A27" s="81" t="s">
        <v>127</v>
      </c>
      <c r="B27" s="79" t="s">
        <v>78</v>
      </c>
      <c r="C27" s="118"/>
      <c r="D27" s="82" t="s">
        <v>79</v>
      </c>
      <c r="E27" s="79">
        <v>49</v>
      </c>
      <c r="F27" s="118"/>
      <c r="G27" s="118"/>
      <c r="H27" s="83" t="s">
        <v>127</v>
      </c>
    </row>
    <row r="28" spans="1:8" ht="18" customHeight="1">
      <c r="A28" s="81" t="s">
        <v>127</v>
      </c>
      <c r="B28" s="79" t="s">
        <v>81</v>
      </c>
      <c r="C28" s="118"/>
      <c r="D28" s="82" t="s">
        <v>82</v>
      </c>
      <c r="E28" s="79">
        <v>50</v>
      </c>
      <c r="F28" s="118"/>
      <c r="G28" s="118"/>
      <c r="H28" s="83" t="s">
        <v>127</v>
      </c>
    </row>
    <row r="29" spans="1:8" ht="18" customHeight="1">
      <c r="A29" s="81" t="s">
        <v>127</v>
      </c>
      <c r="B29" s="79" t="s">
        <v>84</v>
      </c>
      <c r="C29" s="118"/>
      <c r="D29" s="82" t="s">
        <v>85</v>
      </c>
      <c r="E29" s="79">
        <v>51</v>
      </c>
      <c r="F29" s="118"/>
      <c r="G29" s="118"/>
      <c r="H29" s="83" t="s">
        <v>127</v>
      </c>
    </row>
    <row r="30" spans="1:8" ht="18" customHeight="1">
      <c r="A30" s="84" t="s">
        <v>87</v>
      </c>
      <c r="B30" s="79" t="s">
        <v>88</v>
      </c>
      <c r="C30" s="124">
        <f>C7+C8</f>
        <v>534.19000000000005</v>
      </c>
      <c r="D30" s="84" t="s">
        <v>89</v>
      </c>
      <c r="E30" s="79">
        <v>52</v>
      </c>
      <c r="F30" s="119">
        <f>SUM(F7:F29)</f>
        <v>534.19000000000005</v>
      </c>
      <c r="G30" s="119">
        <f>SUM(G7:G29)</f>
        <v>534.19000000000005</v>
      </c>
      <c r="H30" s="85" t="s">
        <v>127</v>
      </c>
    </row>
    <row r="31" spans="1:8" ht="18" customHeight="1">
      <c r="A31" s="81" t="s">
        <v>158</v>
      </c>
      <c r="B31" s="79" t="s">
        <v>92</v>
      </c>
      <c r="C31" s="117"/>
      <c r="D31" s="86" t="s">
        <v>159</v>
      </c>
      <c r="E31" s="79">
        <v>53</v>
      </c>
      <c r="F31" s="113"/>
      <c r="G31" s="113"/>
      <c r="H31" s="86" t="s">
        <v>127</v>
      </c>
    </row>
    <row r="32" spans="1:8" ht="18" customHeight="1">
      <c r="A32" s="81" t="s">
        <v>160</v>
      </c>
      <c r="B32" s="79" t="s">
        <v>96</v>
      </c>
      <c r="C32" s="117"/>
      <c r="D32" s="86"/>
      <c r="E32" s="79">
        <v>54</v>
      </c>
      <c r="F32" s="113"/>
      <c r="G32" s="113"/>
      <c r="H32" s="86"/>
    </row>
    <row r="33" spans="1:8" ht="18" customHeight="1">
      <c r="A33" s="87" t="s">
        <v>161</v>
      </c>
      <c r="B33" s="88" t="s">
        <v>100</v>
      </c>
      <c r="C33" s="121"/>
      <c r="D33" s="89"/>
      <c r="E33" s="88">
        <v>55</v>
      </c>
      <c r="F33" s="88"/>
      <c r="G33" s="88"/>
      <c r="H33" s="86"/>
    </row>
    <row r="34" spans="1:8" ht="18" customHeight="1">
      <c r="A34" s="90" t="s">
        <v>140</v>
      </c>
      <c r="B34" s="88" t="s">
        <v>104</v>
      </c>
      <c r="C34" s="125">
        <f>C30+C31+C32+C33</f>
        <v>534.19000000000005</v>
      </c>
      <c r="D34" s="90" t="s">
        <v>140</v>
      </c>
      <c r="E34" s="88">
        <v>56</v>
      </c>
      <c r="F34" s="120">
        <f>F30+F31</f>
        <v>534.19000000000005</v>
      </c>
      <c r="G34" s="120">
        <f>G30+G31</f>
        <v>534.19000000000005</v>
      </c>
      <c r="H34" s="85" t="s">
        <v>127</v>
      </c>
    </row>
    <row r="35" spans="1:8" ht="17.25" customHeight="1">
      <c r="A35" s="167" t="s">
        <v>162</v>
      </c>
      <c r="B35" s="168"/>
      <c r="C35" s="168"/>
      <c r="D35" s="168"/>
      <c r="E35" s="168"/>
      <c r="F35" s="168"/>
      <c r="G35" s="168"/>
      <c r="H35" s="168"/>
    </row>
  </sheetData>
  <mergeCells count="5">
    <mergeCell ref="A1:H1"/>
    <mergeCell ref="A4:C4"/>
    <mergeCell ref="D4:H4"/>
    <mergeCell ref="A35:H35"/>
    <mergeCell ref="A3:D3"/>
  </mergeCells>
  <phoneticPr fontId="26"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codeName="Sheet5">
    <tabColor theme="3" tint="0.59999389629810485"/>
  </sheetPr>
  <dimension ref="A1:Q30"/>
  <sheetViews>
    <sheetView workbookViewId="0">
      <selection activeCell="T18" sqref="T18"/>
    </sheetView>
  </sheetViews>
  <sheetFormatPr defaultColWidth="9" defaultRowHeight="14.25" customHeight="1"/>
  <cols>
    <col min="1" max="2" width="3.75" style="65" customWidth="1"/>
    <col min="3" max="3" width="2.75" style="65" customWidth="1"/>
    <col min="4" max="4" width="18.875" style="65" customWidth="1"/>
    <col min="5" max="17" width="8.25" style="65" customWidth="1"/>
    <col min="18" max="16384" width="9" style="65"/>
  </cols>
  <sheetData>
    <row r="1" spans="1:17" ht="36" customHeight="1">
      <c r="A1" s="179" t="s">
        <v>163</v>
      </c>
      <c r="B1" s="179"/>
      <c r="C1" s="179"/>
      <c r="D1" s="179"/>
      <c r="E1" s="179"/>
      <c r="F1" s="179"/>
      <c r="G1" s="179"/>
      <c r="H1" s="179"/>
      <c r="I1" s="179"/>
      <c r="J1" s="179"/>
      <c r="K1" s="179"/>
      <c r="L1" s="179"/>
      <c r="M1" s="179"/>
      <c r="N1" s="179"/>
      <c r="O1" s="179"/>
      <c r="P1" s="179"/>
      <c r="Q1" s="179"/>
    </row>
    <row r="2" spans="1:17" ht="19.5" customHeight="1">
      <c r="A2" s="66"/>
      <c r="B2" s="66"/>
      <c r="C2" s="66"/>
      <c r="D2" s="66"/>
      <c r="E2" s="66"/>
      <c r="F2" s="66"/>
      <c r="G2" s="66"/>
      <c r="H2" s="66"/>
      <c r="I2" s="66"/>
      <c r="J2" s="66"/>
      <c r="K2" s="66"/>
      <c r="L2" s="66"/>
      <c r="M2" s="66"/>
      <c r="N2" s="69"/>
      <c r="O2" s="70"/>
      <c r="P2" s="180" t="s">
        <v>164</v>
      </c>
      <c r="Q2" s="180"/>
    </row>
    <row r="3" spans="1:17" s="61" customFormat="1" ht="19.5" customHeight="1">
      <c r="A3" s="188" t="s">
        <v>551</v>
      </c>
      <c r="B3" s="189"/>
      <c r="C3" s="189"/>
      <c r="D3" s="189"/>
      <c r="E3" s="189"/>
      <c r="F3" s="189"/>
      <c r="G3" s="189"/>
      <c r="H3" s="67"/>
      <c r="I3" s="71"/>
      <c r="J3" s="71"/>
      <c r="K3" s="72"/>
      <c r="L3" s="181"/>
      <c r="M3" s="181"/>
      <c r="N3" s="73"/>
      <c r="O3" s="74"/>
      <c r="P3" s="182" t="s">
        <v>4</v>
      </c>
      <c r="Q3" s="182"/>
    </row>
    <row r="4" spans="1:17" s="62" customFormat="1" ht="39.75" customHeight="1">
      <c r="A4" s="173" t="s">
        <v>126</v>
      </c>
      <c r="B4" s="173"/>
      <c r="C4" s="173"/>
      <c r="D4" s="173"/>
      <c r="E4" s="173" t="s">
        <v>95</v>
      </c>
      <c r="F4" s="173"/>
      <c r="G4" s="173"/>
      <c r="H4" s="184" t="s">
        <v>165</v>
      </c>
      <c r="I4" s="185"/>
      <c r="J4" s="186"/>
      <c r="K4" s="173" t="s">
        <v>166</v>
      </c>
      <c r="L4" s="173"/>
      <c r="M4" s="173"/>
      <c r="N4" s="187" t="s">
        <v>112</v>
      </c>
      <c r="O4" s="187"/>
      <c r="P4" s="187"/>
      <c r="Q4" s="187"/>
    </row>
    <row r="5" spans="1:17" s="63" customFormat="1" ht="26.25" customHeight="1">
      <c r="A5" s="190" t="s">
        <v>134</v>
      </c>
      <c r="B5" s="191"/>
      <c r="C5" s="192"/>
      <c r="D5" s="174" t="s">
        <v>135</v>
      </c>
      <c r="E5" s="174" t="s">
        <v>140</v>
      </c>
      <c r="F5" s="174" t="s">
        <v>167</v>
      </c>
      <c r="G5" s="174" t="s">
        <v>168</v>
      </c>
      <c r="H5" s="176" t="s">
        <v>140</v>
      </c>
      <c r="I5" s="174" t="s">
        <v>144</v>
      </c>
      <c r="J5" s="174" t="s">
        <v>145</v>
      </c>
      <c r="K5" s="178" t="s">
        <v>140</v>
      </c>
      <c r="L5" s="173" t="s">
        <v>144</v>
      </c>
      <c r="M5" s="173" t="s">
        <v>145</v>
      </c>
      <c r="N5" s="183" t="s">
        <v>140</v>
      </c>
      <c r="O5" s="187" t="s">
        <v>167</v>
      </c>
      <c r="P5" s="187" t="s">
        <v>168</v>
      </c>
      <c r="Q5" s="187"/>
    </row>
    <row r="6" spans="1:17" s="63" customFormat="1" ht="36" customHeight="1">
      <c r="A6" s="193"/>
      <c r="B6" s="194"/>
      <c r="C6" s="195"/>
      <c r="D6" s="175"/>
      <c r="E6" s="175"/>
      <c r="F6" s="175"/>
      <c r="G6" s="175"/>
      <c r="H6" s="177"/>
      <c r="I6" s="175"/>
      <c r="J6" s="175"/>
      <c r="K6" s="178"/>
      <c r="L6" s="173"/>
      <c r="M6" s="173"/>
      <c r="N6" s="183"/>
      <c r="O6" s="187"/>
      <c r="P6" s="36" t="s">
        <v>169</v>
      </c>
      <c r="Q6" s="47" t="s">
        <v>170</v>
      </c>
    </row>
    <row r="7" spans="1:17" s="63" customFormat="1" ht="22.5" customHeight="1">
      <c r="A7" s="173" t="s">
        <v>136</v>
      </c>
      <c r="B7" s="173" t="s">
        <v>137</v>
      </c>
      <c r="C7" s="173" t="s">
        <v>138</v>
      </c>
      <c r="D7" s="22" t="s">
        <v>139</v>
      </c>
      <c r="E7" s="22">
        <v>1</v>
      </c>
      <c r="F7" s="22">
        <v>2</v>
      </c>
      <c r="G7" s="22">
        <v>3</v>
      </c>
      <c r="H7" s="22">
        <v>4</v>
      </c>
      <c r="I7" s="22">
        <v>5</v>
      </c>
      <c r="J7" s="22">
        <v>6</v>
      </c>
      <c r="K7" s="22">
        <v>7</v>
      </c>
      <c r="L7" s="22">
        <v>8</v>
      </c>
      <c r="M7" s="22">
        <v>9</v>
      </c>
      <c r="N7" s="22">
        <v>10</v>
      </c>
      <c r="O7" s="22">
        <v>11</v>
      </c>
      <c r="P7" s="22">
        <v>12</v>
      </c>
      <c r="Q7" s="22">
        <v>13</v>
      </c>
    </row>
    <row r="8" spans="1:17" s="63" customFormat="1" ht="22.5" customHeight="1">
      <c r="A8" s="173"/>
      <c r="B8" s="173"/>
      <c r="C8" s="173"/>
      <c r="D8" s="22" t="s">
        <v>140</v>
      </c>
      <c r="E8" s="22"/>
      <c r="F8" s="22"/>
      <c r="G8" s="22"/>
      <c r="H8" s="68">
        <f>I8+J8</f>
        <v>534.19000000000005</v>
      </c>
      <c r="I8" s="68">
        <f>I9+I12+I15+I19+I27</f>
        <v>94.820000000000007</v>
      </c>
      <c r="J8" s="68">
        <f>J9+J12+J15+J19+J27</f>
        <v>439.37000000000006</v>
      </c>
      <c r="K8" s="68">
        <f>L8+M8</f>
        <v>534.19000000000005</v>
      </c>
      <c r="L8" s="68">
        <f>L9+L12+L15+L19+L27</f>
        <v>94.820000000000007</v>
      </c>
      <c r="M8" s="68">
        <f>M9+M12+M15+M19+M27</f>
        <v>439.37000000000006</v>
      </c>
      <c r="N8" s="75"/>
      <c r="O8" s="75"/>
      <c r="P8" s="75"/>
      <c r="Q8" s="75"/>
    </row>
    <row r="9" spans="1:17" s="63" customFormat="1" ht="21.75" customHeight="1">
      <c r="A9" s="153" t="s">
        <v>509</v>
      </c>
      <c r="B9" s="154" t="s">
        <v>127</v>
      </c>
      <c r="C9" s="154" t="s">
        <v>127</v>
      </c>
      <c r="D9" s="116" t="s">
        <v>510</v>
      </c>
      <c r="E9" s="114"/>
      <c r="F9" s="114"/>
      <c r="G9" s="114"/>
      <c r="H9" s="68">
        <f>I9+J9</f>
        <v>5.6</v>
      </c>
      <c r="I9" s="68"/>
      <c r="J9" s="68">
        <f>J10</f>
        <v>5.6</v>
      </c>
      <c r="K9" s="68">
        <f>L9+M9</f>
        <v>5.6</v>
      </c>
      <c r="L9" s="68"/>
      <c r="M9" s="68">
        <f>M10</f>
        <v>5.6</v>
      </c>
      <c r="N9" s="115"/>
      <c r="O9" s="115"/>
      <c r="P9" s="115"/>
      <c r="Q9" s="115"/>
    </row>
    <row r="10" spans="1:17" s="63" customFormat="1" ht="21.75" customHeight="1">
      <c r="A10" s="153" t="s">
        <v>511</v>
      </c>
      <c r="B10" s="154" t="s">
        <v>127</v>
      </c>
      <c r="C10" s="154" t="s">
        <v>127</v>
      </c>
      <c r="D10" s="116" t="s">
        <v>512</v>
      </c>
      <c r="E10" s="114"/>
      <c r="F10" s="114"/>
      <c r="G10" s="114"/>
      <c r="H10" s="68">
        <f t="shared" ref="H10:H26" si="0">I10+J10</f>
        <v>5.6</v>
      </c>
      <c r="I10" s="68"/>
      <c r="J10" s="68">
        <f>J11</f>
        <v>5.6</v>
      </c>
      <c r="K10" s="68">
        <f t="shared" ref="K10:K26" si="1">L10+M10</f>
        <v>5.6</v>
      </c>
      <c r="L10" s="68"/>
      <c r="M10" s="68">
        <f>M11</f>
        <v>5.6</v>
      </c>
      <c r="N10" s="115"/>
      <c r="O10" s="115"/>
      <c r="P10" s="115"/>
      <c r="Q10" s="115"/>
    </row>
    <row r="11" spans="1:17" s="63" customFormat="1" ht="21.75" customHeight="1">
      <c r="A11" s="153" t="s">
        <v>513</v>
      </c>
      <c r="B11" s="154" t="s">
        <v>127</v>
      </c>
      <c r="C11" s="154" t="s">
        <v>127</v>
      </c>
      <c r="D11" s="116" t="s">
        <v>514</v>
      </c>
      <c r="E11" s="114"/>
      <c r="F11" s="114"/>
      <c r="G11" s="114"/>
      <c r="H11" s="68">
        <f t="shared" si="0"/>
        <v>5.6</v>
      </c>
      <c r="I11" s="68"/>
      <c r="J11" s="68">
        <v>5.6</v>
      </c>
      <c r="K11" s="68">
        <f t="shared" si="1"/>
        <v>5.6</v>
      </c>
      <c r="L11" s="68"/>
      <c r="M11" s="68">
        <v>5.6</v>
      </c>
      <c r="N11" s="115"/>
      <c r="O11" s="115"/>
      <c r="P11" s="115"/>
      <c r="Q11" s="115"/>
    </row>
    <row r="12" spans="1:17" s="63" customFormat="1" ht="21.75" customHeight="1">
      <c r="A12" s="153" t="s">
        <v>515</v>
      </c>
      <c r="B12" s="154" t="s">
        <v>127</v>
      </c>
      <c r="C12" s="154" t="s">
        <v>127</v>
      </c>
      <c r="D12" s="116" t="s">
        <v>516</v>
      </c>
      <c r="E12" s="114"/>
      <c r="F12" s="114"/>
      <c r="G12" s="114"/>
      <c r="H12" s="68">
        <f t="shared" si="0"/>
        <v>10.15</v>
      </c>
      <c r="I12" s="68">
        <f>I13</f>
        <v>10.15</v>
      </c>
      <c r="J12" s="68"/>
      <c r="K12" s="68">
        <f t="shared" si="1"/>
        <v>10.15</v>
      </c>
      <c r="L12" s="68">
        <f>L13</f>
        <v>10.15</v>
      </c>
      <c r="M12" s="68"/>
      <c r="N12" s="115"/>
      <c r="O12" s="115"/>
      <c r="P12" s="115"/>
      <c r="Q12" s="115"/>
    </row>
    <row r="13" spans="1:17" s="63" customFormat="1" ht="21.75" customHeight="1">
      <c r="A13" s="153" t="s">
        <v>517</v>
      </c>
      <c r="B13" s="154" t="s">
        <v>127</v>
      </c>
      <c r="C13" s="154" t="s">
        <v>127</v>
      </c>
      <c r="D13" s="116" t="s">
        <v>518</v>
      </c>
      <c r="E13" s="114"/>
      <c r="F13" s="114"/>
      <c r="G13" s="114"/>
      <c r="H13" s="68">
        <f t="shared" si="0"/>
        <v>10.15</v>
      </c>
      <c r="I13" s="68">
        <f>I14</f>
        <v>10.15</v>
      </c>
      <c r="J13" s="68"/>
      <c r="K13" s="68">
        <f t="shared" si="1"/>
        <v>10.15</v>
      </c>
      <c r="L13" s="68">
        <f>L14</f>
        <v>10.15</v>
      </c>
      <c r="M13" s="68"/>
      <c r="N13" s="115"/>
      <c r="O13" s="115"/>
      <c r="P13" s="115"/>
      <c r="Q13" s="115"/>
    </row>
    <row r="14" spans="1:17" s="63" customFormat="1" ht="21.75" customHeight="1">
      <c r="A14" s="153" t="s">
        <v>519</v>
      </c>
      <c r="B14" s="154" t="s">
        <v>127</v>
      </c>
      <c r="C14" s="154" t="s">
        <v>127</v>
      </c>
      <c r="D14" s="116" t="s">
        <v>520</v>
      </c>
      <c r="E14" s="114"/>
      <c r="F14" s="114"/>
      <c r="G14" s="114"/>
      <c r="H14" s="68">
        <f t="shared" si="0"/>
        <v>10.15</v>
      </c>
      <c r="I14" s="68">
        <v>10.15</v>
      </c>
      <c r="J14" s="68"/>
      <c r="K14" s="68">
        <f t="shared" si="1"/>
        <v>10.15</v>
      </c>
      <c r="L14" s="68">
        <v>10.15</v>
      </c>
      <c r="M14" s="68"/>
      <c r="N14" s="115"/>
      <c r="O14" s="115"/>
      <c r="P14" s="115"/>
      <c r="Q14" s="115"/>
    </row>
    <row r="15" spans="1:17" s="63" customFormat="1" ht="21.75" customHeight="1">
      <c r="A15" s="153" t="s">
        <v>521</v>
      </c>
      <c r="B15" s="154" t="s">
        <v>127</v>
      </c>
      <c r="C15" s="154" t="s">
        <v>127</v>
      </c>
      <c r="D15" s="116" t="s">
        <v>522</v>
      </c>
      <c r="E15" s="114"/>
      <c r="F15" s="114"/>
      <c r="G15" s="114"/>
      <c r="H15" s="68">
        <f t="shared" si="0"/>
        <v>7.82</v>
      </c>
      <c r="I15" s="68">
        <f>I16</f>
        <v>7.82</v>
      </c>
      <c r="J15" s="68"/>
      <c r="K15" s="68">
        <f t="shared" si="1"/>
        <v>7.82</v>
      </c>
      <c r="L15" s="68">
        <f>L16</f>
        <v>7.82</v>
      </c>
      <c r="M15" s="68"/>
      <c r="N15" s="115"/>
      <c r="O15" s="115"/>
      <c r="P15" s="115"/>
      <c r="Q15" s="115"/>
    </row>
    <row r="16" spans="1:17" s="63" customFormat="1" ht="21.75" customHeight="1">
      <c r="A16" s="153" t="s">
        <v>523</v>
      </c>
      <c r="B16" s="154" t="s">
        <v>127</v>
      </c>
      <c r="C16" s="154" t="s">
        <v>127</v>
      </c>
      <c r="D16" s="116" t="s">
        <v>524</v>
      </c>
      <c r="E16" s="114"/>
      <c r="F16" s="114"/>
      <c r="G16" s="114"/>
      <c r="H16" s="68">
        <f t="shared" si="0"/>
        <v>7.82</v>
      </c>
      <c r="I16" s="68">
        <f>I17+I18</f>
        <v>7.82</v>
      </c>
      <c r="J16" s="68"/>
      <c r="K16" s="68">
        <f t="shared" si="1"/>
        <v>7.82</v>
      </c>
      <c r="L16" s="68">
        <f>L17+L18</f>
        <v>7.82</v>
      </c>
      <c r="M16" s="68"/>
      <c r="N16" s="115"/>
      <c r="O16" s="115"/>
      <c r="P16" s="115"/>
      <c r="Q16" s="115"/>
    </row>
    <row r="17" spans="1:17" s="63" customFormat="1" ht="21.75" customHeight="1">
      <c r="A17" s="153" t="s">
        <v>525</v>
      </c>
      <c r="B17" s="154" t="s">
        <v>127</v>
      </c>
      <c r="C17" s="154" t="s">
        <v>127</v>
      </c>
      <c r="D17" s="116" t="s">
        <v>526</v>
      </c>
      <c r="E17" s="114"/>
      <c r="F17" s="114"/>
      <c r="G17" s="114"/>
      <c r="H17" s="68">
        <f t="shared" si="0"/>
        <v>5.28</v>
      </c>
      <c r="I17" s="68">
        <v>5.28</v>
      </c>
      <c r="J17" s="68"/>
      <c r="K17" s="68">
        <f t="shared" si="1"/>
        <v>5.28</v>
      </c>
      <c r="L17" s="68">
        <v>5.28</v>
      </c>
      <c r="M17" s="68"/>
      <c r="N17" s="115"/>
      <c r="O17" s="115"/>
      <c r="P17" s="115"/>
      <c r="Q17" s="115"/>
    </row>
    <row r="18" spans="1:17" s="63" customFormat="1" ht="21.75" customHeight="1">
      <c r="A18" s="153" t="s">
        <v>527</v>
      </c>
      <c r="B18" s="154" t="s">
        <v>127</v>
      </c>
      <c r="C18" s="154" t="s">
        <v>127</v>
      </c>
      <c r="D18" s="116" t="s">
        <v>528</v>
      </c>
      <c r="E18" s="114"/>
      <c r="F18" s="114"/>
      <c r="G18" s="114"/>
      <c r="H18" s="68">
        <f t="shared" si="0"/>
        <v>2.54</v>
      </c>
      <c r="I18" s="68">
        <v>2.54</v>
      </c>
      <c r="J18" s="68"/>
      <c r="K18" s="68">
        <f t="shared" si="1"/>
        <v>2.54</v>
      </c>
      <c r="L18" s="68">
        <v>2.54</v>
      </c>
      <c r="M18" s="68"/>
      <c r="N18" s="115"/>
      <c r="O18" s="115"/>
      <c r="P18" s="115"/>
      <c r="Q18" s="115"/>
    </row>
    <row r="19" spans="1:17" s="63" customFormat="1" ht="21.75" customHeight="1">
      <c r="A19" s="153" t="s">
        <v>529</v>
      </c>
      <c r="B19" s="154" t="s">
        <v>127</v>
      </c>
      <c r="C19" s="154" t="s">
        <v>127</v>
      </c>
      <c r="D19" s="116" t="s">
        <v>530</v>
      </c>
      <c r="E19" s="114"/>
      <c r="F19" s="114"/>
      <c r="G19" s="114"/>
      <c r="H19" s="68">
        <f t="shared" si="0"/>
        <v>501.17000000000007</v>
      </c>
      <c r="I19" s="68">
        <f>I20+I23+I25</f>
        <v>67.400000000000006</v>
      </c>
      <c r="J19" s="68">
        <f>J20+J23+J25</f>
        <v>433.77000000000004</v>
      </c>
      <c r="K19" s="68">
        <f t="shared" si="1"/>
        <v>501.17000000000007</v>
      </c>
      <c r="L19" s="68">
        <f>L20+L23+L25</f>
        <v>67.400000000000006</v>
      </c>
      <c r="M19" s="68">
        <f>M20+M23+M25</f>
        <v>433.77000000000004</v>
      </c>
      <c r="N19" s="115"/>
      <c r="O19" s="115"/>
      <c r="P19" s="115"/>
      <c r="Q19" s="115"/>
    </row>
    <row r="20" spans="1:17" s="63" customFormat="1" ht="21.75" customHeight="1">
      <c r="A20" s="153" t="s">
        <v>531</v>
      </c>
      <c r="B20" s="154" t="s">
        <v>127</v>
      </c>
      <c r="C20" s="154" t="s">
        <v>127</v>
      </c>
      <c r="D20" s="116" t="s">
        <v>532</v>
      </c>
      <c r="E20" s="114"/>
      <c r="F20" s="114"/>
      <c r="G20" s="114"/>
      <c r="H20" s="68">
        <f t="shared" si="0"/>
        <v>87.77000000000001</v>
      </c>
      <c r="I20" s="68">
        <f>I21+I22</f>
        <v>67.400000000000006</v>
      </c>
      <c r="J20" s="68">
        <f>J21+J22</f>
        <v>20.37</v>
      </c>
      <c r="K20" s="68">
        <f t="shared" si="1"/>
        <v>87.77000000000001</v>
      </c>
      <c r="L20" s="68">
        <f>L21+L22</f>
        <v>67.400000000000006</v>
      </c>
      <c r="M20" s="68">
        <f>M21+M22</f>
        <v>20.37</v>
      </c>
      <c r="N20" s="115"/>
      <c r="O20" s="115"/>
      <c r="P20" s="115"/>
      <c r="Q20" s="115"/>
    </row>
    <row r="21" spans="1:17" s="63" customFormat="1" ht="21.75" customHeight="1">
      <c r="A21" s="153" t="s">
        <v>533</v>
      </c>
      <c r="B21" s="154" t="s">
        <v>127</v>
      </c>
      <c r="C21" s="154" t="s">
        <v>127</v>
      </c>
      <c r="D21" s="116" t="s">
        <v>534</v>
      </c>
      <c r="E21" s="114"/>
      <c r="F21" s="114"/>
      <c r="G21" s="114"/>
      <c r="H21" s="68">
        <f t="shared" si="0"/>
        <v>67.400000000000006</v>
      </c>
      <c r="I21" s="68">
        <v>67.400000000000006</v>
      </c>
      <c r="J21" s="68"/>
      <c r="K21" s="68">
        <f t="shared" si="1"/>
        <v>67.400000000000006</v>
      </c>
      <c r="L21" s="68">
        <v>67.400000000000006</v>
      </c>
      <c r="M21" s="68"/>
      <c r="N21" s="115"/>
      <c r="O21" s="115"/>
      <c r="P21" s="115"/>
      <c r="Q21" s="115"/>
    </row>
    <row r="22" spans="1:17" s="63" customFormat="1" ht="21.75" customHeight="1">
      <c r="A22" s="153" t="s">
        <v>535</v>
      </c>
      <c r="B22" s="154" t="s">
        <v>127</v>
      </c>
      <c r="C22" s="154" t="s">
        <v>127</v>
      </c>
      <c r="D22" s="116" t="s">
        <v>536</v>
      </c>
      <c r="E22" s="114"/>
      <c r="F22" s="114"/>
      <c r="G22" s="114"/>
      <c r="H22" s="68">
        <f t="shared" si="0"/>
        <v>20.37</v>
      </c>
      <c r="I22" s="68"/>
      <c r="J22" s="68">
        <v>20.37</v>
      </c>
      <c r="K22" s="68">
        <f t="shared" si="1"/>
        <v>20.37</v>
      </c>
      <c r="L22" s="68"/>
      <c r="M22" s="68">
        <v>20.37</v>
      </c>
      <c r="N22" s="115"/>
      <c r="O22" s="115"/>
      <c r="P22" s="115"/>
      <c r="Q22" s="115"/>
    </row>
    <row r="23" spans="1:17" s="63" customFormat="1" ht="21.75" customHeight="1">
      <c r="A23" s="153" t="s">
        <v>537</v>
      </c>
      <c r="B23" s="154" t="s">
        <v>127</v>
      </c>
      <c r="C23" s="154" t="s">
        <v>127</v>
      </c>
      <c r="D23" s="116" t="s">
        <v>538</v>
      </c>
      <c r="E23" s="22"/>
      <c r="F23" s="22"/>
      <c r="G23" s="22"/>
      <c r="H23" s="68">
        <f t="shared" si="0"/>
        <v>29.61</v>
      </c>
      <c r="I23" s="68"/>
      <c r="J23" s="68">
        <f>J24</f>
        <v>29.61</v>
      </c>
      <c r="K23" s="68">
        <f t="shared" si="1"/>
        <v>29.61</v>
      </c>
      <c r="L23" s="68"/>
      <c r="M23" s="68">
        <f>M24</f>
        <v>29.61</v>
      </c>
      <c r="N23" s="75"/>
      <c r="O23" s="75"/>
      <c r="P23" s="75"/>
      <c r="Q23" s="75"/>
    </row>
    <row r="24" spans="1:17" s="63" customFormat="1" ht="21.75" customHeight="1">
      <c r="A24" s="153" t="s">
        <v>539</v>
      </c>
      <c r="B24" s="154" t="s">
        <v>127</v>
      </c>
      <c r="C24" s="154" t="s">
        <v>127</v>
      </c>
      <c r="D24" s="116" t="s">
        <v>540</v>
      </c>
      <c r="E24" s="22"/>
      <c r="F24" s="22"/>
      <c r="G24" s="22"/>
      <c r="H24" s="68">
        <f t="shared" si="0"/>
        <v>29.61</v>
      </c>
      <c r="I24" s="68"/>
      <c r="J24" s="68">
        <v>29.61</v>
      </c>
      <c r="K24" s="68">
        <f t="shared" si="1"/>
        <v>29.61</v>
      </c>
      <c r="L24" s="68"/>
      <c r="M24" s="68">
        <v>29.61</v>
      </c>
      <c r="N24" s="75"/>
      <c r="O24" s="75"/>
      <c r="P24" s="75"/>
      <c r="Q24" s="75"/>
    </row>
    <row r="25" spans="1:17" s="63" customFormat="1" ht="21.75" customHeight="1">
      <c r="A25" s="153" t="s">
        <v>541</v>
      </c>
      <c r="B25" s="154" t="s">
        <v>127</v>
      </c>
      <c r="C25" s="154" t="s">
        <v>127</v>
      </c>
      <c r="D25" s="116" t="s">
        <v>542</v>
      </c>
      <c r="E25" s="22"/>
      <c r="F25" s="22"/>
      <c r="G25" s="22"/>
      <c r="H25" s="68">
        <f t="shared" si="0"/>
        <v>383.79</v>
      </c>
      <c r="I25" s="68"/>
      <c r="J25" s="68">
        <f>J26</f>
        <v>383.79</v>
      </c>
      <c r="K25" s="68">
        <f t="shared" si="1"/>
        <v>383.79</v>
      </c>
      <c r="L25" s="68"/>
      <c r="M25" s="68">
        <f>M26</f>
        <v>383.79</v>
      </c>
      <c r="N25" s="75"/>
      <c r="O25" s="75"/>
      <c r="P25" s="75"/>
      <c r="Q25" s="75"/>
    </row>
    <row r="26" spans="1:17" s="63" customFormat="1" ht="21.75" customHeight="1">
      <c r="A26" s="153" t="s">
        <v>543</v>
      </c>
      <c r="B26" s="154" t="s">
        <v>127</v>
      </c>
      <c r="C26" s="154" t="s">
        <v>127</v>
      </c>
      <c r="D26" s="116" t="s">
        <v>544</v>
      </c>
      <c r="E26" s="22"/>
      <c r="F26" s="22"/>
      <c r="G26" s="22"/>
      <c r="H26" s="68">
        <f t="shared" si="0"/>
        <v>383.79</v>
      </c>
      <c r="I26" s="68"/>
      <c r="J26" s="68">
        <v>383.79</v>
      </c>
      <c r="K26" s="68">
        <f t="shared" si="1"/>
        <v>383.79</v>
      </c>
      <c r="L26" s="68"/>
      <c r="M26" s="68">
        <v>383.79</v>
      </c>
      <c r="N26" s="75"/>
      <c r="O26" s="75"/>
      <c r="P26" s="75"/>
      <c r="Q26" s="75"/>
    </row>
    <row r="27" spans="1:17" s="63" customFormat="1" ht="21.75" customHeight="1">
      <c r="A27" s="153" t="s">
        <v>545</v>
      </c>
      <c r="B27" s="154" t="s">
        <v>127</v>
      </c>
      <c r="C27" s="154" t="s">
        <v>127</v>
      </c>
      <c r="D27" s="116" t="s">
        <v>546</v>
      </c>
      <c r="E27" s="22"/>
      <c r="F27" s="22"/>
      <c r="G27" s="22"/>
      <c r="H27" s="68">
        <f>H28</f>
        <v>9.4499999999999993</v>
      </c>
      <c r="I27" s="68">
        <f>I28</f>
        <v>9.4499999999999993</v>
      </c>
      <c r="J27" s="122"/>
      <c r="K27" s="68">
        <f>K28</f>
        <v>9.4499999999999993</v>
      </c>
      <c r="L27" s="68">
        <f>L28</f>
        <v>9.4499999999999993</v>
      </c>
      <c r="M27" s="122"/>
      <c r="N27" s="75"/>
      <c r="O27" s="75"/>
      <c r="P27" s="75"/>
      <c r="Q27" s="75"/>
    </row>
    <row r="28" spans="1:17" s="63" customFormat="1" ht="21.75" customHeight="1">
      <c r="A28" s="153" t="s">
        <v>547</v>
      </c>
      <c r="B28" s="154" t="s">
        <v>127</v>
      </c>
      <c r="C28" s="154" t="s">
        <v>127</v>
      </c>
      <c r="D28" s="116" t="s">
        <v>548</v>
      </c>
      <c r="E28" s="22"/>
      <c r="F28" s="22"/>
      <c r="G28" s="22"/>
      <c r="H28" s="68">
        <f>H29</f>
        <v>9.4499999999999993</v>
      </c>
      <c r="I28" s="68">
        <f>I29</f>
        <v>9.4499999999999993</v>
      </c>
      <c r="J28" s="122"/>
      <c r="K28" s="68">
        <f>K29</f>
        <v>9.4499999999999993</v>
      </c>
      <c r="L28" s="68">
        <f>L29</f>
        <v>9.4499999999999993</v>
      </c>
      <c r="M28" s="122"/>
      <c r="N28" s="75"/>
      <c r="O28" s="75"/>
      <c r="P28" s="75"/>
      <c r="Q28" s="75"/>
    </row>
    <row r="29" spans="1:17" s="63" customFormat="1" ht="21.75" customHeight="1">
      <c r="A29" s="153" t="s">
        <v>549</v>
      </c>
      <c r="B29" s="154" t="s">
        <v>127</v>
      </c>
      <c r="C29" s="154" t="s">
        <v>127</v>
      </c>
      <c r="D29" s="116" t="s">
        <v>264</v>
      </c>
      <c r="E29" s="22"/>
      <c r="F29" s="22"/>
      <c r="G29" s="22"/>
      <c r="H29" s="68">
        <f>I29+J29</f>
        <v>9.4499999999999993</v>
      </c>
      <c r="I29" s="68">
        <v>9.4499999999999993</v>
      </c>
      <c r="J29" s="122"/>
      <c r="K29" s="68">
        <f>L29+M29</f>
        <v>9.4499999999999993</v>
      </c>
      <c r="L29" s="68">
        <v>9.4499999999999993</v>
      </c>
      <c r="M29" s="122"/>
      <c r="N29" s="75"/>
      <c r="O29" s="75"/>
      <c r="P29" s="75"/>
      <c r="Q29" s="75"/>
    </row>
    <row r="30" spans="1:17" s="64" customFormat="1" ht="24" customHeight="1">
      <c r="A30" s="170" t="s">
        <v>171</v>
      </c>
      <c r="B30" s="171"/>
      <c r="C30" s="171"/>
      <c r="D30" s="171"/>
      <c r="E30" s="171"/>
      <c r="F30" s="171"/>
      <c r="G30" s="171"/>
      <c r="H30" s="171"/>
      <c r="I30" s="171"/>
      <c r="J30" s="171"/>
      <c r="K30" s="172"/>
      <c r="L30" s="172"/>
      <c r="M30" s="172"/>
      <c r="N30" s="172"/>
      <c r="O30" s="172"/>
      <c r="P30" s="172"/>
    </row>
  </sheetData>
  <mergeCells count="49">
    <mergeCell ref="A24:C24"/>
    <mergeCell ref="A25:C25"/>
    <mergeCell ref="A26:C26"/>
    <mergeCell ref="A27:C27"/>
    <mergeCell ref="A19:C19"/>
    <mergeCell ref="A20:C20"/>
    <mergeCell ref="A21:C21"/>
    <mergeCell ref="A22:C22"/>
    <mergeCell ref="A23:C23"/>
    <mergeCell ref="A9:C9"/>
    <mergeCell ref="A15:C15"/>
    <mergeCell ref="A16:C16"/>
    <mergeCell ref="A17:C17"/>
    <mergeCell ref="A10:C10"/>
    <mergeCell ref="A14:C14"/>
    <mergeCell ref="A11:C11"/>
    <mergeCell ref="A12:C12"/>
    <mergeCell ref="A13:C13"/>
    <mergeCell ref="A1:Q1"/>
    <mergeCell ref="P2:Q2"/>
    <mergeCell ref="L3:M3"/>
    <mergeCell ref="P3:Q3"/>
    <mergeCell ref="M5:M6"/>
    <mergeCell ref="N5:N6"/>
    <mergeCell ref="A4:D4"/>
    <mergeCell ref="E4:G4"/>
    <mergeCell ref="H4:J4"/>
    <mergeCell ref="K4:M4"/>
    <mergeCell ref="N4:Q4"/>
    <mergeCell ref="O5:O6"/>
    <mergeCell ref="P5:Q5"/>
    <mergeCell ref="A3:G3"/>
    <mergeCell ref="A5:C6"/>
    <mergeCell ref="A30:P30"/>
    <mergeCell ref="A7:A8"/>
    <mergeCell ref="B7:B8"/>
    <mergeCell ref="C7:C8"/>
    <mergeCell ref="D5:D6"/>
    <mergeCell ref="E5:E6"/>
    <mergeCell ref="F5:F6"/>
    <mergeCell ref="G5:G6"/>
    <mergeCell ref="H5:H6"/>
    <mergeCell ref="I5:I6"/>
    <mergeCell ref="J5:J6"/>
    <mergeCell ref="K5:K6"/>
    <mergeCell ref="L5:L6"/>
    <mergeCell ref="A18:C18"/>
    <mergeCell ref="A29:C29"/>
    <mergeCell ref="A28:C28"/>
  </mergeCells>
  <phoneticPr fontId="26"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codeName="Sheet6">
    <tabColor theme="3" tint="0.59999389629810485"/>
    <pageSetUpPr fitToPage="1"/>
  </sheetPr>
  <dimension ref="A1:L41"/>
  <sheetViews>
    <sheetView workbookViewId="0">
      <selection activeCell="H7" sqref="H7"/>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8" customFormat="1" ht="22.5">
      <c r="A1" s="53"/>
      <c r="B1" s="53"/>
      <c r="C1" s="201" t="s">
        <v>172</v>
      </c>
      <c r="D1" s="201"/>
      <c r="E1" s="201"/>
      <c r="F1" s="201"/>
      <c r="G1" s="201"/>
      <c r="H1" s="201"/>
      <c r="I1" s="201"/>
      <c r="J1" s="201"/>
      <c r="K1" s="201"/>
      <c r="L1" s="201"/>
    </row>
    <row r="2" spans="1:12" s="49" customFormat="1" ht="14.1" customHeight="1">
      <c r="A2" s="53"/>
      <c r="B2" s="53"/>
      <c r="C2" s="53"/>
      <c r="D2" s="53"/>
      <c r="E2" s="53"/>
      <c r="F2" s="53"/>
      <c r="G2" s="53"/>
      <c r="H2" s="53"/>
      <c r="I2" s="53"/>
      <c r="J2" s="53"/>
      <c r="K2" s="53"/>
      <c r="L2" s="60" t="s">
        <v>173</v>
      </c>
    </row>
    <row r="3" spans="1:12" s="50" customFormat="1" ht="14.1" customHeight="1">
      <c r="A3" s="54" t="s">
        <v>3</v>
      </c>
      <c r="B3" s="207" t="s">
        <v>552</v>
      </c>
      <c r="C3" s="208"/>
      <c r="D3" s="53"/>
      <c r="E3" s="53"/>
      <c r="F3" s="53"/>
      <c r="G3" s="53"/>
      <c r="H3" s="53"/>
      <c r="I3" s="53"/>
      <c r="J3" s="53"/>
      <c r="K3" s="53"/>
      <c r="L3" s="60" t="s">
        <v>4</v>
      </c>
    </row>
    <row r="4" spans="1:12" s="50" customFormat="1" ht="14.1" customHeight="1">
      <c r="A4" s="202" t="s">
        <v>174</v>
      </c>
      <c r="B4" s="203"/>
      <c r="C4" s="203"/>
      <c r="D4" s="203" t="s">
        <v>175</v>
      </c>
      <c r="E4" s="204"/>
      <c r="F4" s="204" t="s">
        <v>127</v>
      </c>
      <c r="G4" s="204" t="s">
        <v>127</v>
      </c>
      <c r="H4" s="203" t="s">
        <v>127</v>
      </c>
      <c r="I4" s="203" t="s">
        <v>127</v>
      </c>
      <c r="J4" s="203" t="s">
        <v>127</v>
      </c>
      <c r="K4" s="203" t="s">
        <v>127</v>
      </c>
      <c r="L4" s="203" t="s">
        <v>127</v>
      </c>
    </row>
    <row r="5" spans="1:12" s="50" customFormat="1" ht="14.1" customHeight="1">
      <c r="A5" s="199" t="s">
        <v>176</v>
      </c>
      <c r="B5" s="200" t="s">
        <v>135</v>
      </c>
      <c r="C5" s="200" t="s">
        <v>9</v>
      </c>
      <c r="D5" s="200" t="s">
        <v>176</v>
      </c>
      <c r="E5" s="200" t="s">
        <v>135</v>
      </c>
      <c r="F5" s="200" t="s">
        <v>9</v>
      </c>
      <c r="G5" s="200" t="s">
        <v>176</v>
      </c>
      <c r="H5" s="200" t="s">
        <v>135</v>
      </c>
      <c r="I5" s="200" t="s">
        <v>9</v>
      </c>
      <c r="J5" s="200" t="s">
        <v>176</v>
      </c>
      <c r="K5" s="200" t="s">
        <v>135</v>
      </c>
      <c r="L5" s="200" t="s">
        <v>9</v>
      </c>
    </row>
    <row r="6" spans="1:12" s="50" customFormat="1" ht="14.1" customHeight="1">
      <c r="A6" s="199"/>
      <c r="B6" s="200" t="s">
        <v>127</v>
      </c>
      <c r="C6" s="200" t="s">
        <v>127</v>
      </c>
      <c r="D6" s="200" t="s">
        <v>127</v>
      </c>
      <c r="E6" s="200" t="s">
        <v>127</v>
      </c>
      <c r="F6" s="200" t="s">
        <v>127</v>
      </c>
      <c r="G6" s="200" t="s">
        <v>127</v>
      </c>
      <c r="H6" s="200" t="s">
        <v>127</v>
      </c>
      <c r="I6" s="200" t="s">
        <v>127</v>
      </c>
      <c r="J6" s="200" t="s">
        <v>127</v>
      </c>
      <c r="K6" s="200" t="s">
        <v>127</v>
      </c>
      <c r="L6" s="200" t="s">
        <v>127</v>
      </c>
    </row>
    <row r="7" spans="1:12" s="50" customFormat="1" ht="14.1" customHeight="1">
      <c r="A7" s="55" t="s">
        <v>177</v>
      </c>
      <c r="B7" s="56" t="s">
        <v>178</v>
      </c>
      <c r="C7" s="57">
        <f>SUM(C8:C20)</f>
        <v>85.710000000000008</v>
      </c>
      <c r="D7" s="56" t="s">
        <v>179</v>
      </c>
      <c r="E7" s="56" t="s">
        <v>180</v>
      </c>
      <c r="F7" s="57">
        <f>SUM(F8:F39)</f>
        <v>9.11</v>
      </c>
      <c r="G7" s="56" t="s">
        <v>181</v>
      </c>
      <c r="H7" s="56" t="s">
        <v>182</v>
      </c>
      <c r="I7" s="59"/>
      <c r="J7" s="56" t="s">
        <v>183</v>
      </c>
      <c r="K7" s="56" t="s">
        <v>184</v>
      </c>
      <c r="L7" s="59"/>
    </row>
    <row r="8" spans="1:12" s="50" customFormat="1" ht="14.1" customHeight="1">
      <c r="A8" s="55" t="s">
        <v>185</v>
      </c>
      <c r="B8" s="56" t="s">
        <v>186</v>
      </c>
      <c r="C8" s="57">
        <v>16.850000000000001</v>
      </c>
      <c r="D8" s="56" t="s">
        <v>187</v>
      </c>
      <c r="E8" s="56" t="s">
        <v>188</v>
      </c>
      <c r="F8" s="57">
        <v>2.83</v>
      </c>
      <c r="G8" s="56" t="s">
        <v>189</v>
      </c>
      <c r="H8" s="56" t="s">
        <v>190</v>
      </c>
      <c r="I8" s="59"/>
      <c r="J8" s="56" t="s">
        <v>191</v>
      </c>
      <c r="K8" s="56" t="s">
        <v>192</v>
      </c>
      <c r="L8" s="59"/>
    </row>
    <row r="9" spans="1:12" s="51" customFormat="1" ht="14.1" customHeight="1">
      <c r="A9" s="55" t="s">
        <v>193</v>
      </c>
      <c r="B9" s="56" t="s">
        <v>194</v>
      </c>
      <c r="C9" s="57"/>
      <c r="D9" s="56" t="s">
        <v>195</v>
      </c>
      <c r="E9" s="56" t="s">
        <v>196</v>
      </c>
      <c r="F9" s="57"/>
      <c r="G9" s="56" t="s">
        <v>197</v>
      </c>
      <c r="H9" s="56" t="s">
        <v>198</v>
      </c>
      <c r="I9" s="59"/>
      <c r="J9" s="56" t="s">
        <v>199</v>
      </c>
      <c r="K9" s="56" t="s">
        <v>200</v>
      </c>
      <c r="L9" s="59"/>
    </row>
    <row r="10" spans="1:12" s="51" customFormat="1" ht="14.1" customHeight="1">
      <c r="A10" s="55" t="s">
        <v>201</v>
      </c>
      <c r="B10" s="56" t="s">
        <v>202</v>
      </c>
      <c r="C10" s="57"/>
      <c r="D10" s="56" t="s">
        <v>203</v>
      </c>
      <c r="E10" s="56" t="s">
        <v>204</v>
      </c>
      <c r="F10" s="57"/>
      <c r="G10" s="56" t="s">
        <v>205</v>
      </c>
      <c r="H10" s="56" t="s">
        <v>206</v>
      </c>
      <c r="I10" s="59"/>
      <c r="J10" s="56" t="s">
        <v>207</v>
      </c>
      <c r="K10" s="56" t="s">
        <v>208</v>
      </c>
      <c r="L10" s="57"/>
    </row>
    <row r="11" spans="1:12" s="51" customFormat="1" ht="14.1" customHeight="1">
      <c r="A11" s="55" t="s">
        <v>209</v>
      </c>
      <c r="B11" s="56" t="s">
        <v>210</v>
      </c>
      <c r="C11" s="57"/>
      <c r="D11" s="56" t="s">
        <v>211</v>
      </c>
      <c r="E11" s="56" t="s">
        <v>212</v>
      </c>
      <c r="F11" s="57"/>
      <c r="G11" s="56" t="s">
        <v>213</v>
      </c>
      <c r="H11" s="56" t="s">
        <v>214</v>
      </c>
      <c r="I11" s="59"/>
      <c r="J11" s="56" t="s">
        <v>215</v>
      </c>
      <c r="K11" s="56" t="s">
        <v>192</v>
      </c>
      <c r="L11" s="57"/>
    </row>
    <row r="12" spans="1:12" s="51" customFormat="1" ht="14.1" customHeight="1">
      <c r="A12" s="55" t="s">
        <v>216</v>
      </c>
      <c r="B12" s="56" t="s">
        <v>217</v>
      </c>
      <c r="C12" s="57">
        <v>40.97</v>
      </c>
      <c r="D12" s="56" t="s">
        <v>218</v>
      </c>
      <c r="E12" s="56" t="s">
        <v>219</v>
      </c>
      <c r="F12" s="57"/>
      <c r="G12" s="56" t="s">
        <v>220</v>
      </c>
      <c r="H12" s="56" t="s">
        <v>221</v>
      </c>
      <c r="I12" s="59"/>
      <c r="J12" s="56" t="s">
        <v>222</v>
      </c>
      <c r="K12" s="56" t="s">
        <v>223</v>
      </c>
      <c r="L12" s="57"/>
    </row>
    <row r="13" spans="1:12" s="51" customFormat="1" ht="14.1" customHeight="1">
      <c r="A13" s="55" t="s">
        <v>224</v>
      </c>
      <c r="B13" s="56" t="s">
        <v>225</v>
      </c>
      <c r="C13" s="57">
        <v>10.15</v>
      </c>
      <c r="D13" s="56" t="s">
        <v>226</v>
      </c>
      <c r="E13" s="56" t="s">
        <v>227</v>
      </c>
      <c r="F13" s="57"/>
      <c r="G13" s="56" t="s">
        <v>228</v>
      </c>
      <c r="H13" s="56" t="s">
        <v>229</v>
      </c>
      <c r="I13" s="59"/>
      <c r="J13" s="56" t="s">
        <v>230</v>
      </c>
      <c r="K13" s="56" t="s">
        <v>231</v>
      </c>
      <c r="L13" s="57"/>
    </row>
    <row r="14" spans="1:12" s="51" customFormat="1" ht="14.1" customHeight="1">
      <c r="A14" s="55" t="s">
        <v>232</v>
      </c>
      <c r="B14" s="56" t="s">
        <v>233</v>
      </c>
      <c r="C14" s="57"/>
      <c r="D14" s="56" t="s">
        <v>234</v>
      </c>
      <c r="E14" s="56" t="s">
        <v>235</v>
      </c>
      <c r="F14" s="57"/>
      <c r="G14" s="56" t="s">
        <v>236</v>
      </c>
      <c r="H14" s="56" t="s">
        <v>237</v>
      </c>
      <c r="I14" s="59"/>
      <c r="J14" s="56" t="s">
        <v>238</v>
      </c>
      <c r="K14" s="56" t="s">
        <v>239</v>
      </c>
      <c r="L14" s="57"/>
    </row>
    <row r="15" spans="1:12" s="51" customFormat="1" ht="14.1" customHeight="1">
      <c r="A15" s="55" t="s">
        <v>240</v>
      </c>
      <c r="B15" s="56" t="s">
        <v>241</v>
      </c>
      <c r="C15" s="57">
        <v>5.04</v>
      </c>
      <c r="D15" s="56" t="s">
        <v>242</v>
      </c>
      <c r="E15" s="56" t="s">
        <v>243</v>
      </c>
      <c r="F15" s="57"/>
      <c r="G15" s="56" t="s">
        <v>244</v>
      </c>
      <c r="H15" s="56" t="s">
        <v>245</v>
      </c>
      <c r="I15" s="59"/>
      <c r="J15" s="56" t="s">
        <v>246</v>
      </c>
      <c r="K15" s="56" t="s">
        <v>200</v>
      </c>
      <c r="L15" s="57"/>
    </row>
    <row r="16" spans="1:12" s="51" customFormat="1" ht="14.1" customHeight="1">
      <c r="A16" s="55" t="s">
        <v>247</v>
      </c>
      <c r="B16" s="56" t="s">
        <v>248</v>
      </c>
      <c r="C16" s="57">
        <v>2.54</v>
      </c>
      <c r="D16" s="56" t="s">
        <v>249</v>
      </c>
      <c r="E16" s="56" t="s">
        <v>250</v>
      </c>
      <c r="F16" s="57"/>
      <c r="G16" s="56" t="s">
        <v>251</v>
      </c>
      <c r="H16" s="56" t="s">
        <v>252</v>
      </c>
      <c r="I16" s="59"/>
      <c r="J16" s="56" t="s">
        <v>253</v>
      </c>
      <c r="K16" s="56" t="s">
        <v>254</v>
      </c>
      <c r="L16" s="59"/>
    </row>
    <row r="17" spans="1:12" s="51" customFormat="1" ht="14.1" customHeight="1">
      <c r="A17" s="55" t="s">
        <v>255</v>
      </c>
      <c r="B17" s="56" t="s">
        <v>256</v>
      </c>
      <c r="C17" s="57">
        <v>0.71</v>
      </c>
      <c r="D17" s="56" t="s">
        <v>257</v>
      </c>
      <c r="E17" s="56" t="s">
        <v>258</v>
      </c>
      <c r="F17" s="57"/>
      <c r="G17" s="56" t="s">
        <v>259</v>
      </c>
      <c r="H17" s="56" t="s">
        <v>260</v>
      </c>
      <c r="I17" s="59"/>
      <c r="J17" s="56" t="s">
        <v>261</v>
      </c>
      <c r="K17" s="56" t="s">
        <v>262</v>
      </c>
      <c r="L17" s="59"/>
    </row>
    <row r="18" spans="1:12" s="51" customFormat="1" ht="14.1" customHeight="1">
      <c r="A18" s="55" t="s">
        <v>263</v>
      </c>
      <c r="B18" s="56" t="s">
        <v>264</v>
      </c>
      <c r="C18" s="57">
        <v>9.4499999999999993</v>
      </c>
      <c r="D18" s="56" t="s">
        <v>265</v>
      </c>
      <c r="E18" s="56" t="s">
        <v>266</v>
      </c>
      <c r="F18" s="57"/>
      <c r="G18" s="56" t="s">
        <v>267</v>
      </c>
      <c r="H18" s="56" t="s">
        <v>268</v>
      </c>
      <c r="I18" s="59"/>
      <c r="J18" s="56" t="s">
        <v>269</v>
      </c>
      <c r="K18" s="56" t="s">
        <v>270</v>
      </c>
      <c r="L18" s="59"/>
    </row>
    <row r="19" spans="1:12" s="51" customFormat="1" ht="14.1" customHeight="1">
      <c r="A19" s="55" t="s">
        <v>271</v>
      </c>
      <c r="B19" s="56" t="s">
        <v>272</v>
      </c>
      <c r="C19" s="57"/>
      <c r="D19" s="56" t="s">
        <v>273</v>
      </c>
      <c r="E19" s="56" t="s">
        <v>274</v>
      </c>
      <c r="F19" s="57"/>
      <c r="G19" s="56" t="s">
        <v>275</v>
      </c>
      <c r="H19" s="56" t="s">
        <v>276</v>
      </c>
      <c r="I19" s="59"/>
      <c r="J19" s="56" t="s">
        <v>277</v>
      </c>
      <c r="K19" s="56" t="s">
        <v>278</v>
      </c>
      <c r="L19" s="57"/>
    </row>
    <row r="20" spans="1:12" s="51" customFormat="1" ht="14.1" customHeight="1">
      <c r="A20" s="55" t="s">
        <v>279</v>
      </c>
      <c r="B20" s="56" t="s">
        <v>280</v>
      </c>
      <c r="C20" s="57"/>
      <c r="D20" s="56" t="s">
        <v>281</v>
      </c>
      <c r="E20" s="56" t="s">
        <v>282</v>
      </c>
      <c r="F20" s="57"/>
      <c r="G20" s="56" t="s">
        <v>283</v>
      </c>
      <c r="H20" s="56" t="s">
        <v>284</v>
      </c>
      <c r="I20" s="57"/>
      <c r="J20" s="56" t="s">
        <v>285</v>
      </c>
      <c r="K20" s="56" t="s">
        <v>286</v>
      </c>
      <c r="L20" s="57"/>
    </row>
    <row r="21" spans="1:12" s="51" customFormat="1" ht="14.1" customHeight="1">
      <c r="A21" s="55" t="s">
        <v>287</v>
      </c>
      <c r="B21" s="56" t="s">
        <v>288</v>
      </c>
      <c r="C21" s="57"/>
      <c r="D21" s="56" t="s">
        <v>289</v>
      </c>
      <c r="E21" s="56" t="s">
        <v>290</v>
      </c>
      <c r="F21" s="57"/>
      <c r="G21" s="56" t="s">
        <v>291</v>
      </c>
      <c r="H21" s="56" t="s">
        <v>190</v>
      </c>
      <c r="I21" s="57"/>
      <c r="J21" s="56" t="s">
        <v>292</v>
      </c>
      <c r="K21" s="56" t="s">
        <v>293</v>
      </c>
      <c r="L21" s="57"/>
    </row>
    <row r="22" spans="1:12" s="51" customFormat="1" ht="14.1" customHeight="1">
      <c r="A22" s="55" t="s">
        <v>294</v>
      </c>
      <c r="B22" s="56" t="s">
        <v>295</v>
      </c>
      <c r="C22" s="57"/>
      <c r="D22" s="56" t="s">
        <v>296</v>
      </c>
      <c r="E22" s="56" t="s">
        <v>297</v>
      </c>
      <c r="F22" s="57">
        <v>2.52</v>
      </c>
      <c r="G22" s="56" t="s">
        <v>298</v>
      </c>
      <c r="H22" s="56" t="s">
        <v>198</v>
      </c>
      <c r="I22" s="57"/>
      <c r="J22" s="56" t="s">
        <v>299</v>
      </c>
      <c r="K22" s="56" t="s">
        <v>300</v>
      </c>
      <c r="L22" s="57"/>
    </row>
    <row r="23" spans="1:12" s="51" customFormat="1" ht="14.1" customHeight="1">
      <c r="A23" s="55" t="s">
        <v>301</v>
      </c>
      <c r="B23" s="56" t="s">
        <v>302</v>
      </c>
      <c r="C23" s="57"/>
      <c r="D23" s="56" t="s">
        <v>303</v>
      </c>
      <c r="E23" s="56" t="s">
        <v>304</v>
      </c>
      <c r="F23" s="57"/>
      <c r="G23" s="56" t="s">
        <v>305</v>
      </c>
      <c r="H23" s="56" t="s">
        <v>206</v>
      </c>
      <c r="I23" s="57"/>
      <c r="J23" s="56" t="s">
        <v>306</v>
      </c>
      <c r="K23" s="56" t="s">
        <v>307</v>
      </c>
      <c r="L23" s="57"/>
    </row>
    <row r="24" spans="1:12" s="51" customFormat="1" ht="14.1" customHeight="1">
      <c r="A24" s="55" t="s">
        <v>308</v>
      </c>
      <c r="B24" s="56" t="s">
        <v>309</v>
      </c>
      <c r="C24" s="57"/>
      <c r="D24" s="56" t="s">
        <v>310</v>
      </c>
      <c r="E24" s="56" t="s">
        <v>311</v>
      </c>
      <c r="F24" s="57"/>
      <c r="G24" s="56" t="s">
        <v>312</v>
      </c>
      <c r="H24" s="56" t="s">
        <v>214</v>
      </c>
      <c r="I24" s="57"/>
      <c r="J24" s="56" t="s">
        <v>127</v>
      </c>
      <c r="K24" s="56" t="s">
        <v>127</v>
      </c>
      <c r="L24" s="58"/>
    </row>
    <row r="25" spans="1:12" s="51" customFormat="1" ht="14.1" customHeight="1">
      <c r="A25" s="55" t="s">
        <v>313</v>
      </c>
      <c r="B25" s="56" t="s">
        <v>314</v>
      </c>
      <c r="C25" s="57"/>
      <c r="D25" s="56" t="s">
        <v>315</v>
      </c>
      <c r="E25" s="56" t="s">
        <v>316</v>
      </c>
      <c r="F25" s="57"/>
      <c r="G25" s="56" t="s">
        <v>317</v>
      </c>
      <c r="H25" s="56" t="s">
        <v>221</v>
      </c>
      <c r="I25" s="57"/>
      <c r="J25" s="56" t="s">
        <v>127</v>
      </c>
      <c r="K25" s="56" t="s">
        <v>127</v>
      </c>
      <c r="L25" s="58"/>
    </row>
    <row r="26" spans="1:12" s="51" customFormat="1" ht="14.1" customHeight="1">
      <c r="A26" s="55" t="s">
        <v>318</v>
      </c>
      <c r="B26" s="56" t="s">
        <v>319</v>
      </c>
      <c r="C26" s="57"/>
      <c r="D26" s="56" t="s">
        <v>320</v>
      </c>
      <c r="E26" s="56" t="s">
        <v>321</v>
      </c>
      <c r="F26" s="57"/>
      <c r="G26" s="56" t="s">
        <v>322</v>
      </c>
      <c r="H26" s="56" t="s">
        <v>229</v>
      </c>
      <c r="I26" s="57"/>
      <c r="J26" s="56" t="s">
        <v>127</v>
      </c>
      <c r="K26" s="56" t="s">
        <v>127</v>
      </c>
      <c r="L26" s="58"/>
    </row>
    <row r="27" spans="1:12" s="51" customFormat="1" ht="14.1" customHeight="1">
      <c r="A27" s="55" t="s">
        <v>323</v>
      </c>
      <c r="B27" s="56" t="s">
        <v>324</v>
      </c>
      <c r="C27" s="57"/>
      <c r="D27" s="56" t="s">
        <v>325</v>
      </c>
      <c r="E27" s="56" t="s">
        <v>326</v>
      </c>
      <c r="F27" s="57">
        <v>0.1</v>
      </c>
      <c r="G27" s="56" t="s">
        <v>327</v>
      </c>
      <c r="H27" s="56" t="s">
        <v>237</v>
      </c>
      <c r="I27" s="57"/>
      <c r="J27" s="56" t="s">
        <v>127</v>
      </c>
      <c r="K27" s="56" t="s">
        <v>127</v>
      </c>
      <c r="L27" s="58"/>
    </row>
    <row r="28" spans="1:12" s="51" customFormat="1" ht="14.1" customHeight="1">
      <c r="A28" s="55" t="s">
        <v>328</v>
      </c>
      <c r="B28" s="56" t="s">
        <v>329</v>
      </c>
      <c r="C28" s="57"/>
      <c r="D28" s="56" t="s">
        <v>330</v>
      </c>
      <c r="E28" s="56" t="s">
        <v>331</v>
      </c>
      <c r="F28" s="57"/>
      <c r="G28" s="56" t="s">
        <v>332</v>
      </c>
      <c r="H28" s="56" t="s">
        <v>333</v>
      </c>
      <c r="I28" s="57"/>
      <c r="J28" s="56" t="s">
        <v>127</v>
      </c>
      <c r="K28" s="56" t="s">
        <v>127</v>
      </c>
      <c r="L28" s="58"/>
    </row>
    <row r="29" spans="1:12" s="51" customFormat="1" ht="14.1" customHeight="1">
      <c r="A29" s="55" t="s">
        <v>334</v>
      </c>
      <c r="B29" s="56" t="s">
        <v>335</v>
      </c>
      <c r="C29" s="57"/>
      <c r="D29" s="56" t="s">
        <v>336</v>
      </c>
      <c r="E29" s="56" t="s">
        <v>337</v>
      </c>
      <c r="F29" s="57">
        <v>1.32</v>
      </c>
      <c r="G29" s="56" t="s">
        <v>338</v>
      </c>
      <c r="H29" s="56" t="s">
        <v>339</v>
      </c>
      <c r="I29" s="57"/>
      <c r="J29" s="56" t="s">
        <v>127</v>
      </c>
      <c r="K29" s="56" t="s">
        <v>127</v>
      </c>
      <c r="L29" s="58"/>
    </row>
    <row r="30" spans="1:12" s="51" customFormat="1" ht="14.1" customHeight="1">
      <c r="A30" s="55" t="s">
        <v>340</v>
      </c>
      <c r="B30" s="56" t="s">
        <v>341</v>
      </c>
      <c r="C30" s="57"/>
      <c r="D30" s="56" t="s">
        <v>342</v>
      </c>
      <c r="E30" s="56" t="s">
        <v>343</v>
      </c>
      <c r="F30" s="57"/>
      <c r="G30" s="56" t="s">
        <v>344</v>
      </c>
      <c r="H30" s="56" t="s">
        <v>345</v>
      </c>
      <c r="I30" s="57"/>
      <c r="J30" s="56" t="s">
        <v>127</v>
      </c>
      <c r="K30" s="56" t="s">
        <v>127</v>
      </c>
      <c r="L30" s="58"/>
    </row>
    <row r="31" spans="1:12" s="51" customFormat="1" ht="14.1" customHeight="1">
      <c r="A31" s="55" t="s">
        <v>346</v>
      </c>
      <c r="B31" s="56" t="s">
        <v>347</v>
      </c>
      <c r="C31" s="57"/>
      <c r="D31" s="56" t="s">
        <v>348</v>
      </c>
      <c r="E31" s="56" t="s">
        <v>349</v>
      </c>
      <c r="F31" s="57"/>
      <c r="G31" s="56" t="s">
        <v>350</v>
      </c>
      <c r="H31" s="56" t="s">
        <v>351</v>
      </c>
      <c r="I31" s="57"/>
      <c r="J31" s="56" t="s">
        <v>127</v>
      </c>
      <c r="K31" s="56" t="s">
        <v>127</v>
      </c>
      <c r="L31" s="58"/>
    </row>
    <row r="32" spans="1:12" s="51" customFormat="1" ht="14.1" customHeight="1">
      <c r="A32" s="55" t="s">
        <v>352</v>
      </c>
      <c r="B32" s="56" t="s">
        <v>353</v>
      </c>
      <c r="C32" s="57"/>
      <c r="D32" s="56" t="s">
        <v>354</v>
      </c>
      <c r="E32" s="56" t="s">
        <v>355</v>
      </c>
      <c r="F32" s="57">
        <v>2.34</v>
      </c>
      <c r="G32" s="56" t="s">
        <v>356</v>
      </c>
      <c r="H32" s="56" t="s">
        <v>245</v>
      </c>
      <c r="I32" s="57"/>
      <c r="J32" s="56" t="s">
        <v>127</v>
      </c>
      <c r="K32" s="56" t="s">
        <v>127</v>
      </c>
      <c r="L32" s="58"/>
    </row>
    <row r="33" spans="1:12" s="51" customFormat="1" ht="14.1" customHeight="1">
      <c r="A33" s="55" t="s">
        <v>127</v>
      </c>
      <c r="B33" s="56" t="s">
        <v>127</v>
      </c>
      <c r="C33" s="58"/>
      <c r="D33" s="56" t="s">
        <v>357</v>
      </c>
      <c r="E33" s="56" t="s">
        <v>358</v>
      </c>
      <c r="F33" s="57"/>
      <c r="G33" s="56" t="s">
        <v>359</v>
      </c>
      <c r="H33" s="56" t="s">
        <v>252</v>
      </c>
      <c r="I33" s="57"/>
      <c r="J33" s="56" t="s">
        <v>127</v>
      </c>
      <c r="K33" s="56" t="s">
        <v>127</v>
      </c>
      <c r="L33" s="58"/>
    </row>
    <row r="34" spans="1:12" s="51" customFormat="1" ht="14.1" customHeight="1">
      <c r="A34" s="55" t="s">
        <v>127</v>
      </c>
      <c r="B34" s="56" t="s">
        <v>127</v>
      </c>
      <c r="C34" s="58"/>
      <c r="D34" s="56" t="s">
        <v>360</v>
      </c>
      <c r="E34" s="56" t="s">
        <v>361</v>
      </c>
      <c r="F34" s="57"/>
      <c r="G34" s="56" t="s">
        <v>362</v>
      </c>
      <c r="H34" s="56" t="s">
        <v>260</v>
      </c>
      <c r="I34" s="57"/>
      <c r="J34" s="56" t="s">
        <v>127</v>
      </c>
      <c r="K34" s="56" t="s">
        <v>127</v>
      </c>
      <c r="L34" s="58"/>
    </row>
    <row r="35" spans="1:12" s="51" customFormat="1" ht="14.1" customHeight="1">
      <c r="A35" s="55" t="s">
        <v>127</v>
      </c>
      <c r="B35" s="56" t="s">
        <v>127</v>
      </c>
      <c r="C35" s="58"/>
      <c r="D35" s="56" t="s">
        <v>363</v>
      </c>
      <c r="E35" s="56" t="s">
        <v>364</v>
      </c>
      <c r="F35" s="57"/>
      <c r="G35" s="56" t="s">
        <v>365</v>
      </c>
      <c r="H35" s="56" t="s">
        <v>268</v>
      </c>
      <c r="I35" s="57"/>
      <c r="J35" s="56" t="s">
        <v>127</v>
      </c>
      <c r="K35" s="56" t="s">
        <v>127</v>
      </c>
      <c r="L35" s="58"/>
    </row>
    <row r="36" spans="1:12" s="52" customFormat="1" ht="14.1" customHeight="1">
      <c r="A36" s="55" t="s">
        <v>127</v>
      </c>
      <c r="B36" s="56" t="s">
        <v>127</v>
      </c>
      <c r="C36" s="58"/>
      <c r="D36" s="56" t="s">
        <v>366</v>
      </c>
      <c r="E36" s="56" t="s">
        <v>367</v>
      </c>
      <c r="F36" s="57"/>
      <c r="G36" s="56" t="s">
        <v>127</v>
      </c>
      <c r="H36" s="56" t="s">
        <v>127</v>
      </c>
      <c r="I36" s="56"/>
      <c r="J36" s="56" t="s">
        <v>127</v>
      </c>
      <c r="K36" s="56" t="s">
        <v>127</v>
      </c>
      <c r="L36" s="58" t="s">
        <v>127</v>
      </c>
    </row>
    <row r="37" spans="1:12" s="52" customFormat="1" ht="14.1" customHeight="1">
      <c r="A37" s="55" t="s">
        <v>127</v>
      </c>
      <c r="B37" s="56" t="s">
        <v>127</v>
      </c>
      <c r="C37" s="58"/>
      <c r="D37" s="56" t="s">
        <v>368</v>
      </c>
      <c r="E37" s="56" t="s">
        <v>369</v>
      </c>
      <c r="F37" s="57"/>
      <c r="G37" s="56" t="s">
        <v>127</v>
      </c>
      <c r="H37" s="56" t="s">
        <v>127</v>
      </c>
      <c r="I37" s="56"/>
      <c r="J37" s="56" t="s">
        <v>127</v>
      </c>
      <c r="K37" s="56" t="s">
        <v>127</v>
      </c>
      <c r="L37" s="58" t="s">
        <v>127</v>
      </c>
    </row>
    <row r="38" spans="1:12">
      <c r="A38" s="55" t="s">
        <v>127</v>
      </c>
      <c r="B38" s="56" t="s">
        <v>127</v>
      </c>
      <c r="C38" s="58"/>
      <c r="D38" s="56" t="s">
        <v>370</v>
      </c>
      <c r="E38" s="56" t="s">
        <v>371</v>
      </c>
      <c r="F38" s="57"/>
      <c r="G38" s="56" t="s">
        <v>127</v>
      </c>
      <c r="H38" s="56" t="s">
        <v>127</v>
      </c>
      <c r="I38" s="56"/>
      <c r="J38" s="56" t="s">
        <v>127</v>
      </c>
      <c r="K38" s="56" t="s">
        <v>127</v>
      </c>
      <c r="L38" s="58" t="s">
        <v>127</v>
      </c>
    </row>
    <row r="39" spans="1:12">
      <c r="A39" s="55" t="s">
        <v>127</v>
      </c>
      <c r="B39" s="56" t="s">
        <v>127</v>
      </c>
      <c r="C39" s="58"/>
      <c r="D39" s="56" t="s">
        <v>372</v>
      </c>
      <c r="E39" s="56" t="s">
        <v>373</v>
      </c>
      <c r="F39" s="57"/>
      <c r="G39" s="56" t="s">
        <v>127</v>
      </c>
      <c r="H39" s="56" t="s">
        <v>127</v>
      </c>
      <c r="I39" s="56" t="s">
        <v>127</v>
      </c>
      <c r="J39" s="56" t="s">
        <v>127</v>
      </c>
      <c r="K39" s="56" t="s">
        <v>127</v>
      </c>
      <c r="L39" s="58" t="s">
        <v>127</v>
      </c>
    </row>
    <row r="40" spans="1:12">
      <c r="A40" s="205" t="s">
        <v>374</v>
      </c>
      <c r="B40" s="206"/>
      <c r="C40" s="57">
        <f>C7+C21</f>
        <v>85.710000000000008</v>
      </c>
      <c r="D40" s="206" t="s">
        <v>375</v>
      </c>
      <c r="E40" s="206"/>
      <c r="F40" s="206" t="s">
        <v>127</v>
      </c>
      <c r="G40" s="206" t="s">
        <v>127</v>
      </c>
      <c r="H40" s="206" t="s">
        <v>127</v>
      </c>
      <c r="I40" s="206" t="s">
        <v>127</v>
      </c>
      <c r="J40" s="206" t="s">
        <v>127</v>
      </c>
      <c r="K40" s="206" t="s">
        <v>127</v>
      </c>
      <c r="L40" s="57">
        <f>F7</f>
        <v>9.11</v>
      </c>
    </row>
    <row r="41" spans="1:12">
      <c r="A41" s="196" t="s">
        <v>376</v>
      </c>
      <c r="B41" s="197"/>
      <c r="C41" s="197" t="s">
        <v>127</v>
      </c>
      <c r="D41" s="197" t="s">
        <v>127</v>
      </c>
      <c r="E41" s="198" t="s">
        <v>127</v>
      </c>
      <c r="F41" s="198" t="s">
        <v>127</v>
      </c>
      <c r="G41" s="198" t="s">
        <v>127</v>
      </c>
      <c r="H41" s="197" t="s">
        <v>127</v>
      </c>
      <c r="I41" s="197" t="s">
        <v>127</v>
      </c>
      <c r="J41" s="197" t="s">
        <v>127</v>
      </c>
      <c r="K41" s="197" t="s">
        <v>127</v>
      </c>
      <c r="L41" s="197" t="s">
        <v>127</v>
      </c>
    </row>
  </sheetData>
  <mergeCells count="19">
    <mergeCell ref="C1:L1"/>
    <mergeCell ref="A4:C4"/>
    <mergeCell ref="D4:L4"/>
    <mergeCell ref="A40:B40"/>
    <mergeCell ref="D40:K40"/>
    <mergeCell ref="B3:C3"/>
    <mergeCell ref="A41:L41"/>
    <mergeCell ref="A5:A6"/>
    <mergeCell ref="B5:B6"/>
    <mergeCell ref="C5:C6"/>
    <mergeCell ref="D5:D6"/>
    <mergeCell ref="E5:E6"/>
    <mergeCell ref="F5:F6"/>
    <mergeCell ref="G5:G6"/>
    <mergeCell ref="H5:H6"/>
    <mergeCell ref="I5:I6"/>
    <mergeCell ref="J5:J6"/>
    <mergeCell ref="K5:K6"/>
    <mergeCell ref="L5:L6"/>
  </mergeCells>
  <phoneticPr fontId="26"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sheetPr codeName="Sheet7"/>
  <dimension ref="A1:Q17"/>
  <sheetViews>
    <sheetView workbookViewId="0">
      <selection activeCell="S31" sqref="S31"/>
    </sheetView>
  </sheetViews>
  <sheetFormatPr defaultColWidth="9" defaultRowHeight="14.25"/>
  <cols>
    <col min="1" max="3" width="3.75" style="7" customWidth="1"/>
    <col min="4" max="17" width="7.875" style="7" customWidth="1"/>
    <col min="18" max="16384" width="9" style="7"/>
  </cols>
  <sheetData>
    <row r="1" spans="1:17" ht="35.25" customHeight="1">
      <c r="A1" s="156" t="s">
        <v>377</v>
      </c>
      <c r="B1" s="156"/>
      <c r="C1" s="156"/>
      <c r="D1" s="156"/>
      <c r="E1" s="156"/>
      <c r="F1" s="156"/>
      <c r="G1" s="156"/>
      <c r="H1" s="156"/>
      <c r="I1" s="156"/>
      <c r="J1" s="156"/>
      <c r="K1" s="156"/>
      <c r="L1" s="156"/>
      <c r="M1" s="156"/>
      <c r="N1" s="156"/>
      <c r="O1" s="156"/>
      <c r="P1" s="156"/>
      <c r="Q1" s="156"/>
    </row>
    <row r="2" spans="1:17" ht="18" customHeight="1">
      <c r="A2" s="20"/>
      <c r="B2" s="20"/>
      <c r="C2" s="20"/>
      <c r="D2" s="20"/>
      <c r="E2" s="20"/>
      <c r="F2" s="20"/>
      <c r="G2" s="20"/>
      <c r="H2" s="20"/>
      <c r="I2" s="20"/>
      <c r="J2" s="20"/>
      <c r="K2" s="20"/>
      <c r="L2" s="20"/>
      <c r="N2" s="32"/>
      <c r="O2" s="39"/>
      <c r="P2" s="39"/>
      <c r="Q2" s="40" t="s">
        <v>378</v>
      </c>
    </row>
    <row r="3" spans="1:17" ht="18" customHeight="1">
      <c r="A3" s="157" t="s">
        <v>551</v>
      </c>
      <c r="B3" s="158"/>
      <c r="C3" s="158"/>
      <c r="D3" s="158"/>
      <c r="E3" s="158"/>
      <c r="F3" s="158"/>
      <c r="G3" s="158"/>
      <c r="H3" s="158"/>
      <c r="I3" s="158"/>
      <c r="J3" s="21"/>
      <c r="K3" s="21"/>
      <c r="L3" s="21"/>
      <c r="N3" s="45"/>
      <c r="O3" s="39"/>
      <c r="P3" s="39"/>
      <c r="Q3" s="46" t="s">
        <v>4</v>
      </c>
    </row>
    <row r="4" spans="1:17" s="17" customFormat="1" ht="39.75" customHeight="1">
      <c r="A4" s="173" t="s">
        <v>126</v>
      </c>
      <c r="B4" s="173"/>
      <c r="C4" s="173"/>
      <c r="D4" s="173"/>
      <c r="E4" s="173" t="s">
        <v>95</v>
      </c>
      <c r="F4" s="173"/>
      <c r="G4" s="173"/>
      <c r="H4" s="184" t="s">
        <v>165</v>
      </c>
      <c r="I4" s="185"/>
      <c r="J4" s="186"/>
      <c r="K4" s="173" t="s">
        <v>166</v>
      </c>
      <c r="L4" s="173"/>
      <c r="M4" s="173"/>
      <c r="N4" s="187" t="s">
        <v>112</v>
      </c>
      <c r="O4" s="187"/>
      <c r="P4" s="187"/>
      <c r="Q4" s="187"/>
    </row>
    <row r="5" spans="1:17" s="18" customFormat="1" ht="26.25" customHeight="1">
      <c r="A5" s="190" t="s">
        <v>134</v>
      </c>
      <c r="B5" s="191"/>
      <c r="C5" s="192"/>
      <c r="D5" s="174" t="s">
        <v>135</v>
      </c>
      <c r="E5" s="174" t="s">
        <v>140</v>
      </c>
      <c r="F5" s="174" t="s">
        <v>167</v>
      </c>
      <c r="G5" s="174" t="s">
        <v>168</v>
      </c>
      <c r="H5" s="215" t="s">
        <v>140</v>
      </c>
      <c r="I5" s="174" t="s">
        <v>144</v>
      </c>
      <c r="J5" s="174" t="s">
        <v>145</v>
      </c>
      <c r="K5" s="217" t="s">
        <v>140</v>
      </c>
      <c r="L5" s="173" t="s">
        <v>144</v>
      </c>
      <c r="M5" s="173" t="s">
        <v>145</v>
      </c>
      <c r="N5" s="209" t="s">
        <v>140</v>
      </c>
      <c r="O5" s="187" t="s">
        <v>167</v>
      </c>
      <c r="P5" s="187" t="s">
        <v>168</v>
      </c>
      <c r="Q5" s="187"/>
    </row>
    <row r="6" spans="1:17" s="18" customFormat="1" ht="36" customHeight="1">
      <c r="A6" s="193"/>
      <c r="B6" s="194"/>
      <c r="C6" s="195"/>
      <c r="D6" s="175"/>
      <c r="E6" s="175"/>
      <c r="F6" s="175"/>
      <c r="G6" s="175"/>
      <c r="H6" s="216"/>
      <c r="I6" s="175"/>
      <c r="J6" s="175"/>
      <c r="K6" s="217"/>
      <c r="L6" s="173"/>
      <c r="M6" s="173"/>
      <c r="N6" s="209"/>
      <c r="O6" s="187"/>
      <c r="P6" s="36" t="s">
        <v>169</v>
      </c>
      <c r="Q6" s="47" t="s">
        <v>170</v>
      </c>
    </row>
    <row r="7" spans="1:17" ht="19.5" customHeight="1">
      <c r="A7" s="160" t="s">
        <v>136</v>
      </c>
      <c r="B7" s="160" t="s">
        <v>137</v>
      </c>
      <c r="C7" s="160" t="s">
        <v>138</v>
      </c>
      <c r="D7" s="25" t="s">
        <v>139</v>
      </c>
      <c r="E7" s="26" t="s">
        <v>11</v>
      </c>
      <c r="F7" s="26" t="s">
        <v>12</v>
      </c>
      <c r="G7" s="26" t="s">
        <v>20</v>
      </c>
      <c r="H7" s="26" t="s">
        <v>24</v>
      </c>
      <c r="I7" s="26" t="s">
        <v>28</v>
      </c>
      <c r="J7" s="26" t="s">
        <v>32</v>
      </c>
      <c r="K7" s="26" t="s">
        <v>36</v>
      </c>
      <c r="L7" s="26" t="s">
        <v>39</v>
      </c>
      <c r="M7" s="26" t="s">
        <v>42</v>
      </c>
      <c r="N7" s="26" t="s">
        <v>45</v>
      </c>
      <c r="O7" s="26" t="s">
        <v>48</v>
      </c>
      <c r="P7" s="26" t="s">
        <v>51</v>
      </c>
      <c r="Q7" s="26" t="s">
        <v>54</v>
      </c>
    </row>
    <row r="8" spans="1:17" ht="19.5" customHeight="1">
      <c r="A8" s="160" t="s">
        <v>127</v>
      </c>
      <c r="B8" s="160" t="s">
        <v>127</v>
      </c>
      <c r="C8" s="160" t="s">
        <v>127</v>
      </c>
      <c r="D8" s="25" t="s">
        <v>140</v>
      </c>
      <c r="E8" s="27" t="s">
        <v>127</v>
      </c>
      <c r="F8" s="27" t="s">
        <v>127</v>
      </c>
      <c r="G8" s="27" t="s">
        <v>127</v>
      </c>
      <c r="H8" s="27" t="s">
        <v>127</v>
      </c>
      <c r="I8" s="27" t="s">
        <v>127</v>
      </c>
      <c r="J8" s="27" t="s">
        <v>127</v>
      </c>
      <c r="K8" s="27" t="s">
        <v>127</v>
      </c>
      <c r="L8" s="27" t="s">
        <v>127</v>
      </c>
      <c r="M8" s="27" t="s">
        <v>127</v>
      </c>
      <c r="N8" s="27" t="s">
        <v>127</v>
      </c>
      <c r="O8" s="42"/>
      <c r="P8" s="42"/>
      <c r="Q8" s="42"/>
    </row>
    <row r="9" spans="1:17" ht="20.25" customHeight="1">
      <c r="A9" s="212"/>
      <c r="B9" s="213"/>
      <c r="C9" s="214"/>
      <c r="D9" s="25"/>
      <c r="E9" s="27"/>
      <c r="F9" s="27"/>
      <c r="G9" s="27"/>
      <c r="H9" s="27"/>
      <c r="I9" s="27"/>
      <c r="J9" s="27"/>
      <c r="K9" s="27"/>
      <c r="L9" s="27"/>
      <c r="M9" s="27"/>
      <c r="N9" s="27"/>
      <c r="O9" s="42"/>
      <c r="P9" s="42"/>
      <c r="Q9" s="42"/>
    </row>
    <row r="10" spans="1:17" ht="20.25" customHeight="1">
      <c r="A10" s="212"/>
      <c r="B10" s="213"/>
      <c r="C10" s="214"/>
      <c r="D10" s="25"/>
      <c r="E10" s="27"/>
      <c r="F10" s="27"/>
      <c r="G10" s="27"/>
      <c r="H10" s="27"/>
      <c r="I10" s="27"/>
      <c r="J10" s="27"/>
      <c r="K10" s="27"/>
      <c r="L10" s="27"/>
      <c r="M10" s="27"/>
      <c r="N10" s="27"/>
      <c r="O10" s="42"/>
      <c r="P10" s="42"/>
      <c r="Q10" s="42"/>
    </row>
    <row r="11" spans="1:17" ht="20.25" customHeight="1">
      <c r="A11" s="210" t="s">
        <v>127</v>
      </c>
      <c r="B11" s="210" t="s">
        <v>127</v>
      </c>
      <c r="C11" s="210" t="s">
        <v>127</v>
      </c>
      <c r="D11" s="31" t="s">
        <v>127</v>
      </c>
      <c r="E11" s="27" t="s">
        <v>127</v>
      </c>
      <c r="F11" s="27" t="s">
        <v>127</v>
      </c>
      <c r="G11" s="27" t="s">
        <v>127</v>
      </c>
      <c r="H11" s="27" t="s">
        <v>127</v>
      </c>
      <c r="I11" s="27" t="s">
        <v>127</v>
      </c>
      <c r="J11" s="27" t="s">
        <v>127</v>
      </c>
      <c r="K11" s="27" t="s">
        <v>127</v>
      </c>
      <c r="L11" s="27" t="s">
        <v>127</v>
      </c>
      <c r="M11" s="27" t="s">
        <v>127</v>
      </c>
      <c r="N11" s="27" t="s">
        <v>127</v>
      </c>
      <c r="O11" s="42"/>
      <c r="P11" s="42"/>
      <c r="Q11" s="42"/>
    </row>
    <row r="12" spans="1:17" ht="20.25" customHeight="1">
      <c r="A12" s="210" t="s">
        <v>127</v>
      </c>
      <c r="B12" s="210" t="s">
        <v>127</v>
      </c>
      <c r="C12" s="210" t="s">
        <v>127</v>
      </c>
      <c r="D12" s="31" t="s">
        <v>127</v>
      </c>
      <c r="E12" s="27" t="s">
        <v>127</v>
      </c>
      <c r="F12" s="27" t="s">
        <v>127</v>
      </c>
      <c r="G12" s="27" t="s">
        <v>127</v>
      </c>
      <c r="H12" s="27" t="s">
        <v>127</v>
      </c>
      <c r="I12" s="27" t="s">
        <v>127</v>
      </c>
      <c r="J12" s="27" t="s">
        <v>127</v>
      </c>
      <c r="K12" s="27" t="s">
        <v>127</v>
      </c>
      <c r="L12" s="27" t="s">
        <v>127</v>
      </c>
      <c r="M12" s="27" t="s">
        <v>127</v>
      </c>
      <c r="N12" s="27" t="s">
        <v>127</v>
      </c>
      <c r="O12" s="42"/>
      <c r="P12" s="42"/>
      <c r="Q12" s="42"/>
    </row>
    <row r="13" spans="1:17" ht="20.25" customHeight="1">
      <c r="A13" s="210" t="s">
        <v>127</v>
      </c>
      <c r="B13" s="210" t="s">
        <v>127</v>
      </c>
      <c r="C13" s="210" t="s">
        <v>127</v>
      </c>
      <c r="D13" s="31" t="s">
        <v>127</v>
      </c>
      <c r="E13" s="27" t="s">
        <v>127</v>
      </c>
      <c r="F13" s="27" t="s">
        <v>127</v>
      </c>
      <c r="G13" s="27" t="s">
        <v>127</v>
      </c>
      <c r="H13" s="27" t="s">
        <v>127</v>
      </c>
      <c r="I13" s="27" t="s">
        <v>127</v>
      </c>
      <c r="J13" s="27" t="s">
        <v>127</v>
      </c>
      <c r="K13" s="27" t="s">
        <v>127</v>
      </c>
      <c r="L13" s="27" t="s">
        <v>127</v>
      </c>
      <c r="M13" s="27" t="s">
        <v>127</v>
      </c>
      <c r="N13" s="27" t="s">
        <v>127</v>
      </c>
      <c r="O13" s="42"/>
      <c r="P13" s="42"/>
      <c r="Q13" s="42"/>
    </row>
    <row r="14" spans="1:17" ht="20.25" customHeight="1">
      <c r="A14" s="210" t="s">
        <v>127</v>
      </c>
      <c r="B14" s="210" t="s">
        <v>127</v>
      </c>
      <c r="C14" s="210" t="s">
        <v>127</v>
      </c>
      <c r="D14" s="31" t="s">
        <v>127</v>
      </c>
      <c r="E14" s="27" t="s">
        <v>127</v>
      </c>
      <c r="F14" s="27" t="s">
        <v>127</v>
      </c>
      <c r="G14" s="27" t="s">
        <v>127</v>
      </c>
      <c r="H14" s="27" t="s">
        <v>127</v>
      </c>
      <c r="I14" s="27" t="s">
        <v>127</v>
      </c>
      <c r="J14" s="27" t="s">
        <v>127</v>
      </c>
      <c r="K14" s="27" t="s">
        <v>127</v>
      </c>
      <c r="L14" s="27" t="s">
        <v>127</v>
      </c>
      <c r="M14" s="27" t="s">
        <v>127</v>
      </c>
      <c r="N14" s="27" t="s">
        <v>127</v>
      </c>
      <c r="O14" s="42"/>
      <c r="P14" s="42"/>
      <c r="Q14" s="42"/>
    </row>
    <row r="15" spans="1:17" ht="20.25" customHeight="1">
      <c r="A15" s="210" t="s">
        <v>127</v>
      </c>
      <c r="B15" s="210" t="s">
        <v>127</v>
      </c>
      <c r="C15" s="210" t="s">
        <v>127</v>
      </c>
      <c r="D15" s="31" t="s">
        <v>127</v>
      </c>
      <c r="E15" s="27" t="s">
        <v>127</v>
      </c>
      <c r="F15" s="27" t="s">
        <v>127</v>
      </c>
      <c r="G15" s="27" t="s">
        <v>127</v>
      </c>
      <c r="H15" s="27" t="s">
        <v>127</v>
      </c>
      <c r="I15" s="27" t="s">
        <v>127</v>
      </c>
      <c r="J15" s="27" t="s">
        <v>127</v>
      </c>
      <c r="K15" s="27" t="s">
        <v>127</v>
      </c>
      <c r="L15" s="27" t="s">
        <v>127</v>
      </c>
      <c r="M15" s="27" t="s">
        <v>127</v>
      </c>
      <c r="N15" s="27" t="s">
        <v>127</v>
      </c>
      <c r="O15" s="42"/>
      <c r="P15" s="42"/>
      <c r="Q15" s="42"/>
    </row>
    <row r="16" spans="1:17" ht="20.25" customHeight="1">
      <c r="A16" s="210" t="s">
        <v>127</v>
      </c>
      <c r="B16" s="210" t="s">
        <v>127</v>
      </c>
      <c r="C16" s="210" t="s">
        <v>127</v>
      </c>
      <c r="D16" s="43" t="s">
        <v>127</v>
      </c>
      <c r="E16" s="44" t="s">
        <v>127</v>
      </c>
      <c r="F16" s="44" t="s">
        <v>127</v>
      </c>
      <c r="G16" s="44" t="s">
        <v>127</v>
      </c>
      <c r="H16" s="44" t="s">
        <v>127</v>
      </c>
      <c r="I16" s="44" t="s">
        <v>127</v>
      </c>
      <c r="J16" s="44" t="s">
        <v>127</v>
      </c>
      <c r="K16" s="44" t="s">
        <v>127</v>
      </c>
      <c r="L16" s="44" t="s">
        <v>127</v>
      </c>
      <c r="M16" s="44" t="s">
        <v>127</v>
      </c>
      <c r="N16" s="44" t="s">
        <v>127</v>
      </c>
      <c r="O16" s="42"/>
      <c r="P16" s="42"/>
      <c r="Q16" s="42"/>
    </row>
    <row r="17" spans="1:17" ht="24" customHeight="1">
      <c r="A17" s="163" t="s">
        <v>379</v>
      </c>
      <c r="B17" s="163"/>
      <c r="C17" s="163"/>
      <c r="D17" s="163"/>
      <c r="E17" s="163"/>
      <c r="F17" s="211"/>
      <c r="G17" s="211"/>
      <c r="H17" s="211"/>
      <c r="I17" s="211"/>
      <c r="J17" s="211"/>
      <c r="K17" s="211"/>
      <c r="L17" s="211"/>
      <c r="M17" s="211"/>
      <c r="N17" s="211"/>
      <c r="O17" s="39"/>
      <c r="P17" s="39"/>
      <c r="Q17" s="39"/>
    </row>
  </sheetData>
  <mergeCells count="33">
    <mergeCell ref="A1:Q1"/>
    <mergeCell ref="A4:D4"/>
    <mergeCell ref="E4:G4"/>
    <mergeCell ref="H4:J4"/>
    <mergeCell ref="K4:M4"/>
    <mergeCell ref="N4:Q4"/>
    <mergeCell ref="A3:I3"/>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6"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sheetPr codeName="Sheet8"/>
  <dimension ref="A1:R14"/>
  <sheetViews>
    <sheetView workbookViewId="0">
      <selection activeCell="A14" sqref="A14:R14"/>
    </sheetView>
  </sheetViews>
  <sheetFormatPr defaultColWidth="9" defaultRowHeight="14.25"/>
  <cols>
    <col min="1" max="3" width="3.125" style="19" customWidth="1"/>
    <col min="4" max="18" width="7.375" style="19" customWidth="1"/>
    <col min="19" max="16384" width="9" style="7"/>
  </cols>
  <sheetData>
    <row r="1" spans="1:18" ht="25.5">
      <c r="A1" s="218" t="s">
        <v>380</v>
      </c>
      <c r="B1" s="218"/>
      <c r="C1" s="218"/>
      <c r="D1" s="218"/>
      <c r="E1" s="218"/>
      <c r="F1" s="218"/>
      <c r="G1" s="218"/>
      <c r="H1" s="218"/>
      <c r="I1" s="218"/>
      <c r="J1" s="218"/>
      <c r="K1" s="218"/>
      <c r="L1" s="218"/>
      <c r="M1" s="218"/>
      <c r="N1" s="218"/>
      <c r="O1" s="218"/>
      <c r="P1" s="218"/>
      <c r="Q1" s="218"/>
      <c r="R1" s="218"/>
    </row>
    <row r="2" spans="1:18" ht="18" customHeight="1">
      <c r="A2" s="20"/>
      <c r="B2" s="20"/>
      <c r="C2" s="20"/>
      <c r="D2" s="20"/>
      <c r="E2" s="20"/>
      <c r="F2" s="20"/>
      <c r="G2" s="20"/>
      <c r="H2" s="20"/>
      <c r="I2" s="20"/>
      <c r="J2" s="20"/>
      <c r="K2" s="20"/>
      <c r="L2" s="20"/>
      <c r="M2" s="7"/>
      <c r="N2" s="7"/>
      <c r="O2" s="7"/>
      <c r="P2" s="32"/>
      <c r="Q2" s="39"/>
      <c r="R2" s="40" t="s">
        <v>381</v>
      </c>
    </row>
    <row r="3" spans="1:18" ht="18" customHeight="1">
      <c r="A3" s="157" t="s">
        <v>551</v>
      </c>
      <c r="B3" s="158"/>
      <c r="C3" s="158"/>
      <c r="D3" s="158"/>
      <c r="E3" s="158"/>
      <c r="F3" s="158"/>
      <c r="G3" s="158"/>
      <c r="H3" s="158"/>
      <c r="I3" s="158"/>
      <c r="J3" s="21"/>
      <c r="K3" s="21"/>
      <c r="L3" s="21"/>
      <c r="M3" s="7"/>
      <c r="N3" s="7"/>
      <c r="O3" s="7"/>
      <c r="P3" s="33"/>
      <c r="Q3" s="39"/>
      <c r="R3" s="41" t="s">
        <v>4</v>
      </c>
    </row>
    <row r="4" spans="1:18" s="17" customFormat="1" ht="39.75" customHeight="1">
      <c r="A4" s="173" t="s">
        <v>126</v>
      </c>
      <c r="B4" s="173"/>
      <c r="C4" s="173"/>
      <c r="D4" s="173"/>
      <c r="E4" s="173" t="s">
        <v>95</v>
      </c>
      <c r="F4" s="173"/>
      <c r="G4" s="173"/>
      <c r="H4" s="184" t="s">
        <v>165</v>
      </c>
      <c r="I4" s="185"/>
      <c r="J4" s="186"/>
      <c r="K4" s="173" t="s">
        <v>166</v>
      </c>
      <c r="L4" s="173"/>
      <c r="M4" s="173"/>
      <c r="N4" s="217" t="s">
        <v>91</v>
      </c>
      <c r="O4" s="217" t="s">
        <v>93</v>
      </c>
      <c r="P4" s="187" t="s">
        <v>112</v>
      </c>
      <c r="Q4" s="187"/>
      <c r="R4" s="187"/>
    </row>
    <row r="5" spans="1:18" s="18" customFormat="1" ht="46.5" customHeight="1">
      <c r="A5" s="190" t="s">
        <v>134</v>
      </c>
      <c r="B5" s="191"/>
      <c r="C5" s="192"/>
      <c r="D5" s="23" t="s">
        <v>135</v>
      </c>
      <c r="E5" s="23" t="s">
        <v>140</v>
      </c>
      <c r="F5" s="23" t="s">
        <v>167</v>
      </c>
      <c r="G5" s="23" t="s">
        <v>168</v>
      </c>
      <c r="H5" s="24" t="s">
        <v>140</v>
      </c>
      <c r="I5" s="23" t="s">
        <v>144</v>
      </c>
      <c r="J5" s="23" t="s">
        <v>145</v>
      </c>
      <c r="K5" s="34" t="s">
        <v>140</v>
      </c>
      <c r="L5" s="22" t="s">
        <v>144</v>
      </c>
      <c r="M5" s="22" t="s">
        <v>145</v>
      </c>
      <c r="N5" s="217"/>
      <c r="O5" s="217"/>
      <c r="P5" s="36" t="s">
        <v>140</v>
      </c>
      <c r="Q5" s="35" t="s">
        <v>167</v>
      </c>
      <c r="R5" s="35" t="s">
        <v>168</v>
      </c>
    </row>
    <row r="6" spans="1:18" ht="19.5" customHeight="1">
      <c r="A6" s="160" t="s">
        <v>136</v>
      </c>
      <c r="B6" s="160" t="s">
        <v>137</v>
      </c>
      <c r="C6" s="160" t="s">
        <v>138</v>
      </c>
      <c r="D6" s="25" t="s">
        <v>139</v>
      </c>
      <c r="E6" s="26" t="s">
        <v>11</v>
      </c>
      <c r="F6" s="26" t="s">
        <v>12</v>
      </c>
      <c r="G6" s="26" t="s">
        <v>20</v>
      </c>
      <c r="H6" s="26" t="s">
        <v>24</v>
      </c>
      <c r="I6" s="26" t="s">
        <v>28</v>
      </c>
      <c r="J6" s="26" t="s">
        <v>32</v>
      </c>
      <c r="K6" s="26" t="s">
        <v>36</v>
      </c>
      <c r="L6" s="26" t="s">
        <v>39</v>
      </c>
      <c r="M6" s="26" t="s">
        <v>42</v>
      </c>
      <c r="N6" s="26" t="s">
        <v>45</v>
      </c>
      <c r="O6" s="26" t="s">
        <v>48</v>
      </c>
      <c r="P6" s="26" t="s">
        <v>51</v>
      </c>
      <c r="Q6" s="26" t="s">
        <v>54</v>
      </c>
      <c r="R6" s="26" t="s">
        <v>57</v>
      </c>
    </row>
    <row r="7" spans="1:18" ht="19.5" customHeight="1">
      <c r="A7" s="160" t="s">
        <v>127</v>
      </c>
      <c r="B7" s="160" t="s">
        <v>127</v>
      </c>
      <c r="C7" s="160" t="s">
        <v>127</v>
      </c>
      <c r="D7" s="25" t="s">
        <v>140</v>
      </c>
      <c r="E7" s="27" t="s">
        <v>127</v>
      </c>
      <c r="F7" s="27" t="s">
        <v>127</v>
      </c>
      <c r="G7" s="27" t="s">
        <v>127</v>
      </c>
      <c r="H7" s="27" t="s">
        <v>127</v>
      </c>
      <c r="I7" s="27" t="s">
        <v>127</v>
      </c>
      <c r="J7" s="27" t="s">
        <v>127</v>
      </c>
      <c r="K7" s="27" t="s">
        <v>127</v>
      </c>
      <c r="L7" s="27" t="s">
        <v>127</v>
      </c>
      <c r="M7" s="27" t="s">
        <v>127</v>
      </c>
      <c r="N7" s="37"/>
      <c r="O7" s="38"/>
      <c r="P7" s="27" t="s">
        <v>127</v>
      </c>
      <c r="Q7" s="42"/>
      <c r="R7" s="42"/>
    </row>
    <row r="8" spans="1:18" ht="20.25" customHeight="1">
      <c r="A8" s="212"/>
      <c r="B8" s="213"/>
      <c r="C8" s="214"/>
      <c r="D8" s="25"/>
      <c r="E8" s="27"/>
      <c r="F8" s="27"/>
      <c r="G8" s="27"/>
      <c r="H8" s="27"/>
      <c r="I8" s="27"/>
      <c r="J8" s="27"/>
      <c r="K8" s="27"/>
      <c r="L8" s="27"/>
      <c r="M8" s="27"/>
      <c r="N8" s="27"/>
      <c r="O8" s="27"/>
      <c r="P8" s="27"/>
      <c r="Q8" s="42"/>
      <c r="R8" s="42"/>
    </row>
    <row r="9" spans="1:18" ht="20.25" customHeight="1">
      <c r="A9" s="28"/>
      <c r="B9" s="29"/>
      <c r="C9" s="30"/>
      <c r="D9" s="25"/>
      <c r="E9" s="27"/>
      <c r="F9" s="27"/>
      <c r="G9" s="27"/>
      <c r="H9" s="27"/>
      <c r="I9" s="27"/>
      <c r="J9" s="27"/>
      <c r="K9" s="27"/>
      <c r="L9" s="27"/>
      <c r="M9" s="27"/>
      <c r="N9" s="27"/>
      <c r="O9" s="27"/>
      <c r="P9" s="27"/>
      <c r="Q9" s="42"/>
      <c r="R9" s="42"/>
    </row>
    <row r="10" spans="1:18" ht="20.25" customHeight="1">
      <c r="A10" s="28"/>
      <c r="B10" s="29"/>
      <c r="C10" s="30"/>
      <c r="D10" s="25"/>
      <c r="E10" s="27"/>
      <c r="F10" s="27"/>
      <c r="G10" s="27"/>
      <c r="H10" s="27"/>
      <c r="I10" s="27"/>
      <c r="J10" s="27"/>
      <c r="K10" s="27"/>
      <c r="L10" s="27"/>
      <c r="M10" s="27"/>
      <c r="N10" s="27"/>
      <c r="O10" s="27"/>
      <c r="P10" s="27"/>
      <c r="Q10" s="42"/>
      <c r="R10" s="42"/>
    </row>
    <row r="11" spans="1:18" ht="20.25" customHeight="1">
      <c r="A11" s="28"/>
      <c r="B11" s="29"/>
      <c r="C11" s="30"/>
      <c r="D11" s="25"/>
      <c r="E11" s="27"/>
      <c r="F11" s="27"/>
      <c r="G11" s="27"/>
      <c r="H11" s="27"/>
      <c r="I11" s="27"/>
      <c r="J11" s="27"/>
      <c r="K11" s="27"/>
      <c r="L11" s="27"/>
      <c r="M11" s="27"/>
      <c r="N11" s="27"/>
      <c r="O11" s="27"/>
      <c r="P11" s="27"/>
      <c r="Q11" s="42"/>
      <c r="R11" s="42"/>
    </row>
    <row r="12" spans="1:18" ht="20.25" customHeight="1">
      <c r="A12" s="212"/>
      <c r="B12" s="213"/>
      <c r="C12" s="214"/>
      <c r="D12" s="25"/>
      <c r="E12" s="27"/>
      <c r="F12" s="27"/>
      <c r="G12" s="27"/>
      <c r="H12" s="27"/>
      <c r="I12" s="27"/>
      <c r="J12" s="27"/>
      <c r="K12" s="27"/>
      <c r="L12" s="27"/>
      <c r="M12" s="27"/>
      <c r="N12" s="27"/>
      <c r="O12" s="27"/>
      <c r="P12" s="27"/>
      <c r="Q12" s="42"/>
      <c r="R12" s="42"/>
    </row>
    <row r="13" spans="1:18" ht="20.25" customHeight="1">
      <c r="A13" s="210" t="s">
        <v>127</v>
      </c>
      <c r="B13" s="210" t="s">
        <v>127</v>
      </c>
      <c r="C13" s="210" t="s">
        <v>127</v>
      </c>
      <c r="D13" s="31" t="s">
        <v>127</v>
      </c>
      <c r="E13" s="27" t="s">
        <v>127</v>
      </c>
      <c r="F13" s="27" t="s">
        <v>127</v>
      </c>
      <c r="G13" s="27" t="s">
        <v>127</v>
      </c>
      <c r="H13" s="27" t="s">
        <v>127</v>
      </c>
      <c r="I13" s="27" t="s">
        <v>127</v>
      </c>
      <c r="J13" s="27" t="s">
        <v>127</v>
      </c>
      <c r="K13" s="27" t="s">
        <v>127</v>
      </c>
      <c r="L13" s="27" t="s">
        <v>127</v>
      </c>
      <c r="M13" s="27" t="s">
        <v>127</v>
      </c>
      <c r="N13" s="27"/>
      <c r="O13" s="27"/>
      <c r="P13" s="27" t="s">
        <v>127</v>
      </c>
      <c r="Q13" s="42"/>
      <c r="R13" s="42"/>
    </row>
    <row r="14" spans="1:18" ht="18.75" customHeight="1">
      <c r="A14" s="163" t="s">
        <v>382</v>
      </c>
      <c r="B14" s="163"/>
      <c r="C14" s="163"/>
      <c r="D14" s="163"/>
      <c r="E14" s="163"/>
      <c r="F14" s="163"/>
      <c r="G14" s="163"/>
      <c r="H14" s="163"/>
      <c r="I14" s="163"/>
      <c r="J14" s="163"/>
      <c r="K14" s="163"/>
      <c r="L14" s="163"/>
      <c r="M14" s="163"/>
      <c r="N14" s="163"/>
      <c r="O14" s="163"/>
      <c r="P14" s="163"/>
      <c r="Q14" s="163"/>
      <c r="R14" s="163"/>
    </row>
  </sheetData>
  <mergeCells count="17">
    <mergeCell ref="A1:R1"/>
    <mergeCell ref="A4:D4"/>
    <mergeCell ref="E4:G4"/>
    <mergeCell ref="H4:J4"/>
    <mergeCell ref="K4:M4"/>
    <mergeCell ref="P4:R4"/>
    <mergeCell ref="A3:I3"/>
    <mergeCell ref="A5:C5"/>
    <mergeCell ref="A8:C8"/>
    <mergeCell ref="A12:C12"/>
    <mergeCell ref="A13:C13"/>
    <mergeCell ref="A14:R14"/>
    <mergeCell ref="A6:A7"/>
    <mergeCell ref="B6:B7"/>
    <mergeCell ref="C6:C7"/>
    <mergeCell ref="N4:N5"/>
    <mergeCell ref="O4:O5"/>
  </mergeCells>
  <phoneticPr fontId="26"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codeName="Sheet9">
    <pageSetUpPr fitToPage="1"/>
  </sheetPr>
  <dimension ref="A1:D32"/>
  <sheetViews>
    <sheetView zoomScale="92" zoomScaleNormal="92" workbookViewId="0">
      <selection activeCell="J19" sqref="J18:J19"/>
    </sheetView>
  </sheetViews>
  <sheetFormatPr defaultColWidth="9" defaultRowHeight="14.25" customHeight="1"/>
  <cols>
    <col min="1" max="1" width="33.875" style="7" customWidth="1"/>
    <col min="2" max="2" width="10.625" style="7" customWidth="1"/>
    <col min="3" max="3" width="22.375" style="7" customWidth="1"/>
    <col min="4" max="4" width="19.375" style="7" customWidth="1"/>
    <col min="5" max="16384" width="9" style="8"/>
  </cols>
  <sheetData>
    <row r="1" spans="1:4" ht="26.25" customHeight="1">
      <c r="A1" s="156" t="s">
        <v>383</v>
      </c>
      <c r="B1" s="156"/>
      <c r="C1" s="156"/>
      <c r="D1" s="156"/>
    </row>
    <row r="2" spans="1:4" ht="18.95" customHeight="1">
      <c r="A2" s="9"/>
      <c r="B2" s="9"/>
      <c r="C2" s="9"/>
      <c r="D2" s="10" t="s">
        <v>384</v>
      </c>
    </row>
    <row r="3" spans="1:4" s="5" customFormat="1" ht="18.95" customHeight="1">
      <c r="A3" s="222" t="s">
        <v>551</v>
      </c>
      <c r="B3" s="223"/>
      <c r="C3" s="9"/>
      <c r="D3" s="10" t="s">
        <v>4</v>
      </c>
    </row>
    <row r="4" spans="1:4" s="5" customFormat="1" ht="18.95" customHeight="1">
      <c r="A4" s="11" t="s">
        <v>385</v>
      </c>
      <c r="B4" s="221" t="s">
        <v>8</v>
      </c>
      <c r="C4" s="11" t="s">
        <v>386</v>
      </c>
      <c r="D4" s="11" t="s">
        <v>387</v>
      </c>
    </row>
    <row r="5" spans="1:4" s="6" customFormat="1" ht="18.95" customHeight="1">
      <c r="A5" s="11" t="s">
        <v>388</v>
      </c>
      <c r="B5" s="221" t="s">
        <v>127</v>
      </c>
      <c r="C5" s="11" t="s">
        <v>11</v>
      </c>
      <c r="D5" s="11">
        <v>2</v>
      </c>
    </row>
    <row r="6" spans="1:4" s="6" customFormat="1" ht="18.95" customHeight="1">
      <c r="A6" s="12" t="s">
        <v>389</v>
      </c>
      <c r="B6" s="11">
        <v>1</v>
      </c>
      <c r="C6" s="11" t="s">
        <v>390</v>
      </c>
      <c r="D6" s="11" t="s">
        <v>390</v>
      </c>
    </row>
    <row r="7" spans="1:4" s="6" customFormat="1" ht="26.25" customHeight="1">
      <c r="A7" s="13" t="s">
        <v>391</v>
      </c>
      <c r="B7" s="11">
        <v>2</v>
      </c>
      <c r="C7" s="14"/>
      <c r="D7" s="11"/>
    </row>
    <row r="8" spans="1:4" s="6" customFormat="1" ht="26.25" customHeight="1">
      <c r="A8" s="13" t="s">
        <v>392</v>
      </c>
      <c r="B8" s="11">
        <v>3</v>
      </c>
      <c r="C8" s="14"/>
      <c r="D8" s="11"/>
    </row>
    <row r="9" spans="1:4" s="6" customFormat="1" ht="26.25" customHeight="1">
      <c r="A9" s="13" t="s">
        <v>393</v>
      </c>
      <c r="B9" s="11">
        <v>4</v>
      </c>
      <c r="C9" s="14"/>
      <c r="D9" s="11"/>
    </row>
    <row r="10" spans="1:4" s="6" customFormat="1" ht="26.25" customHeight="1">
      <c r="A10" s="13" t="s">
        <v>394</v>
      </c>
      <c r="B10" s="11">
        <v>5</v>
      </c>
      <c r="C10" s="14"/>
      <c r="D10" s="11"/>
    </row>
    <row r="11" spans="1:4" s="6" customFormat="1" ht="26.25" customHeight="1">
      <c r="A11" s="13" t="s">
        <v>395</v>
      </c>
      <c r="B11" s="11">
        <v>6</v>
      </c>
      <c r="C11" s="14"/>
      <c r="D11" s="11"/>
    </row>
    <row r="12" spans="1:4" s="6" customFormat="1" ht="26.25" customHeight="1">
      <c r="A12" s="13" t="s">
        <v>396</v>
      </c>
      <c r="B12" s="11">
        <v>7</v>
      </c>
      <c r="C12" s="14"/>
      <c r="D12" s="11"/>
    </row>
    <row r="13" spans="1:4" s="6" customFormat="1" ht="18.95" customHeight="1">
      <c r="A13" s="13" t="s">
        <v>397</v>
      </c>
      <c r="B13" s="11">
        <v>8</v>
      </c>
      <c r="C13" s="11" t="s">
        <v>390</v>
      </c>
      <c r="D13" s="11"/>
    </row>
    <row r="14" spans="1:4" s="6" customFormat="1" ht="18.95" customHeight="1">
      <c r="A14" s="13" t="s">
        <v>398</v>
      </c>
      <c r="B14" s="11">
        <v>9</v>
      </c>
      <c r="C14" s="11" t="s">
        <v>390</v>
      </c>
      <c r="D14" s="11"/>
    </row>
    <row r="15" spans="1:4" s="6" customFormat="1" ht="18.95" customHeight="1">
      <c r="A15" s="13" t="s">
        <v>399</v>
      </c>
      <c r="B15" s="11">
        <v>10</v>
      </c>
      <c r="C15" s="11" t="s">
        <v>390</v>
      </c>
      <c r="D15" s="11"/>
    </row>
    <row r="16" spans="1:4" s="6" customFormat="1" ht="18.95" customHeight="1">
      <c r="A16" s="13" t="s">
        <v>400</v>
      </c>
      <c r="B16" s="11">
        <v>11</v>
      </c>
      <c r="C16" s="11" t="s">
        <v>390</v>
      </c>
      <c r="D16" s="11" t="s">
        <v>390</v>
      </c>
    </row>
    <row r="17" spans="1:4" s="6" customFormat="1" ht="18.95" customHeight="1">
      <c r="A17" s="13" t="s">
        <v>401</v>
      </c>
      <c r="B17" s="11">
        <v>12</v>
      </c>
      <c r="C17" s="11" t="s">
        <v>390</v>
      </c>
      <c r="D17" s="11"/>
    </row>
    <row r="18" spans="1:4" s="6" customFormat="1" ht="18.95" customHeight="1">
      <c r="A18" s="13" t="s">
        <v>402</v>
      </c>
      <c r="B18" s="11">
        <v>13</v>
      </c>
      <c r="C18" s="11" t="s">
        <v>390</v>
      </c>
      <c r="D18" s="11"/>
    </row>
    <row r="19" spans="1:4" s="6" customFormat="1" ht="18.95" customHeight="1">
      <c r="A19" s="13" t="s">
        <v>403</v>
      </c>
      <c r="B19" s="11">
        <v>14</v>
      </c>
      <c r="C19" s="11" t="s">
        <v>390</v>
      </c>
      <c r="D19" s="11"/>
    </row>
    <row r="20" spans="1:4" s="6" customFormat="1" ht="18.95" customHeight="1">
      <c r="A20" s="13" t="s">
        <v>404</v>
      </c>
      <c r="B20" s="11">
        <v>15</v>
      </c>
      <c r="C20" s="11" t="s">
        <v>390</v>
      </c>
      <c r="D20" s="11"/>
    </row>
    <row r="21" spans="1:4" s="6" customFormat="1" ht="18.95" customHeight="1">
      <c r="A21" s="13" t="s">
        <v>405</v>
      </c>
      <c r="B21" s="11">
        <v>16</v>
      </c>
      <c r="C21" s="11" t="s">
        <v>390</v>
      </c>
      <c r="D21" s="11"/>
    </row>
    <row r="22" spans="1:4" s="6" customFormat="1" ht="18.95" customHeight="1">
      <c r="A22" s="13" t="s">
        <v>406</v>
      </c>
      <c r="B22" s="11">
        <v>17</v>
      </c>
      <c r="C22" s="11" t="s">
        <v>390</v>
      </c>
      <c r="D22" s="11"/>
    </row>
    <row r="23" spans="1:4" s="6" customFormat="1" ht="18.95" customHeight="1">
      <c r="A23" s="13" t="s">
        <v>407</v>
      </c>
      <c r="B23" s="11">
        <v>18</v>
      </c>
      <c r="C23" s="11" t="s">
        <v>390</v>
      </c>
      <c r="D23" s="11"/>
    </row>
    <row r="24" spans="1:4" s="6" customFormat="1" ht="18.95" customHeight="1">
      <c r="A24" s="13" t="s">
        <v>408</v>
      </c>
      <c r="B24" s="11">
        <v>19</v>
      </c>
      <c r="C24" s="11" t="s">
        <v>390</v>
      </c>
      <c r="D24" s="11"/>
    </row>
    <row r="25" spans="1:4" s="6" customFormat="1" ht="18.95" customHeight="1">
      <c r="A25" s="13" t="s">
        <v>409</v>
      </c>
      <c r="B25" s="11">
        <v>20</v>
      </c>
      <c r="C25" s="11" t="s">
        <v>390</v>
      </c>
      <c r="D25" s="11"/>
    </row>
    <row r="26" spans="1:4" s="6" customFormat="1" ht="18.95" customHeight="1">
      <c r="A26" s="13" t="s">
        <v>410</v>
      </c>
      <c r="B26" s="11">
        <v>21</v>
      </c>
      <c r="C26" s="11" t="s">
        <v>390</v>
      </c>
      <c r="D26" s="11"/>
    </row>
    <row r="27" spans="1:4" ht="18.95" customHeight="1">
      <c r="A27" s="12" t="s">
        <v>411</v>
      </c>
      <c r="B27" s="11">
        <v>22</v>
      </c>
      <c r="C27" s="11" t="s">
        <v>390</v>
      </c>
      <c r="D27" s="15"/>
    </row>
    <row r="28" spans="1:4" ht="18.95" customHeight="1">
      <c r="A28" s="13" t="s">
        <v>412</v>
      </c>
      <c r="B28" s="11">
        <v>23</v>
      </c>
      <c r="C28" s="11" t="s">
        <v>390</v>
      </c>
      <c r="D28" s="15"/>
    </row>
    <row r="29" spans="1:4" ht="18.95" customHeight="1">
      <c r="A29" s="13" t="s">
        <v>413</v>
      </c>
      <c r="B29" s="11">
        <v>24</v>
      </c>
      <c r="C29" s="11" t="s">
        <v>390</v>
      </c>
      <c r="D29" s="15"/>
    </row>
    <row r="30" spans="1:4" ht="41.25" customHeight="1">
      <c r="A30" s="219" t="s">
        <v>414</v>
      </c>
      <c r="B30" s="219" t="s">
        <v>127</v>
      </c>
      <c r="C30" s="219" t="s">
        <v>127</v>
      </c>
      <c r="D30" s="219"/>
    </row>
    <row r="31" spans="1:4" ht="27.75" customHeight="1">
      <c r="A31" s="220" t="s">
        <v>415</v>
      </c>
      <c r="B31" s="220" t="s">
        <v>127</v>
      </c>
      <c r="C31" s="220" t="s">
        <v>127</v>
      </c>
      <c r="D31" s="220"/>
    </row>
    <row r="32" spans="1:4" ht="14.25" customHeight="1">
      <c r="A32" s="16"/>
      <c r="B32" s="16"/>
      <c r="C32" s="16"/>
      <c r="D32" s="16"/>
    </row>
  </sheetData>
  <mergeCells count="5">
    <mergeCell ref="A1:D1"/>
    <mergeCell ref="A30:D30"/>
    <mergeCell ref="A31:D31"/>
    <mergeCell ref="B4:B5"/>
    <mergeCell ref="A3:B3"/>
  </mergeCells>
  <phoneticPr fontId="26"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sheetPr codeName="Sheet10"/>
  <dimension ref="A1:G17"/>
  <sheetViews>
    <sheetView workbookViewId="0">
      <selection activeCell="M8" sqref="M8"/>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30.75" customHeight="1">
      <c r="A2" s="156" t="s">
        <v>417</v>
      </c>
      <c r="B2" s="156"/>
      <c r="C2" s="156"/>
      <c r="D2" s="156"/>
      <c r="E2" s="156"/>
      <c r="F2" s="156"/>
      <c r="G2" s="156"/>
    </row>
    <row r="3" spans="1:7" ht="35.1" customHeight="1">
      <c r="A3" s="126" t="s">
        <v>558</v>
      </c>
      <c r="B3" s="243" t="s">
        <v>557</v>
      </c>
      <c r="C3" s="244"/>
      <c r="D3" s="244"/>
      <c r="E3" s="244"/>
      <c r="F3" s="244"/>
      <c r="G3" s="245"/>
    </row>
    <row r="4" spans="1:7" ht="35.1" customHeight="1">
      <c r="A4" s="233" t="s">
        <v>418</v>
      </c>
      <c r="B4" s="3" t="s">
        <v>419</v>
      </c>
      <c r="C4" s="224" t="s">
        <v>559</v>
      </c>
      <c r="D4" s="225"/>
      <c r="E4" s="225"/>
      <c r="F4" s="225"/>
      <c r="G4" s="226"/>
    </row>
    <row r="5" spans="1:7" ht="48.95" customHeight="1">
      <c r="A5" s="233"/>
      <c r="B5" s="3" t="s">
        <v>420</v>
      </c>
      <c r="C5" s="224" t="s">
        <v>560</v>
      </c>
      <c r="D5" s="225"/>
      <c r="E5" s="225"/>
      <c r="F5" s="225"/>
      <c r="G5" s="226"/>
    </row>
    <row r="6" spans="1:7" ht="35.1" customHeight="1">
      <c r="A6" s="233" t="s">
        <v>421</v>
      </c>
      <c r="B6" s="3" t="s">
        <v>422</v>
      </c>
      <c r="C6" s="246">
        <v>43191</v>
      </c>
      <c r="D6" s="247"/>
      <c r="E6" s="3" t="s">
        <v>423</v>
      </c>
      <c r="F6" s="246">
        <v>43405</v>
      </c>
      <c r="G6" s="247"/>
    </row>
    <row r="7" spans="1:7" ht="35.1" customHeight="1">
      <c r="A7" s="233"/>
      <c r="B7" s="233" t="s">
        <v>424</v>
      </c>
      <c r="C7" s="233"/>
      <c r="D7" s="233"/>
      <c r="E7" s="233" t="s">
        <v>425</v>
      </c>
      <c r="F7" s="233"/>
      <c r="G7" s="233"/>
    </row>
    <row r="8" spans="1:7" ht="35.1" customHeight="1">
      <c r="A8" s="233"/>
      <c r="B8" s="3" t="s">
        <v>426</v>
      </c>
      <c r="C8" s="242"/>
      <c r="D8" s="242"/>
      <c r="E8" s="3" t="s">
        <v>426</v>
      </c>
      <c r="F8" s="242"/>
      <c r="G8" s="242"/>
    </row>
    <row r="9" spans="1:7" ht="35.1" customHeight="1">
      <c r="A9" s="233"/>
      <c r="B9" s="3" t="s">
        <v>427</v>
      </c>
      <c r="C9" s="242"/>
      <c r="D9" s="242"/>
      <c r="E9" s="3" t="s">
        <v>427</v>
      </c>
      <c r="F9" s="242"/>
      <c r="G9" s="242"/>
    </row>
    <row r="10" spans="1:7" ht="35.1" customHeight="1">
      <c r="A10" s="233"/>
      <c r="B10" s="3" t="s">
        <v>428</v>
      </c>
      <c r="C10" s="242"/>
      <c r="D10" s="242"/>
      <c r="E10" s="3" t="s">
        <v>428</v>
      </c>
      <c r="F10" s="242"/>
      <c r="G10" s="242"/>
    </row>
    <row r="11" spans="1:7" ht="35.1" customHeight="1">
      <c r="A11" s="233"/>
      <c r="B11" s="3" t="s">
        <v>429</v>
      </c>
      <c r="C11" s="239">
        <v>383.79</v>
      </c>
      <c r="D11" s="239"/>
      <c r="E11" s="127" t="s">
        <v>429</v>
      </c>
      <c r="F11" s="239">
        <v>383.79</v>
      </c>
      <c r="G11" s="239"/>
    </row>
    <row r="12" spans="1:7" ht="35.1" customHeight="1">
      <c r="A12" s="233" t="s">
        <v>430</v>
      </c>
      <c r="B12" s="233" t="s">
        <v>431</v>
      </c>
      <c r="C12" s="233"/>
      <c r="D12" s="233" t="s">
        <v>432</v>
      </c>
      <c r="E12" s="233"/>
      <c r="F12" s="233" t="s">
        <v>433</v>
      </c>
      <c r="G12" s="233"/>
    </row>
    <row r="13" spans="1:7" ht="35.1" customHeight="1">
      <c r="A13" s="233"/>
      <c r="B13" s="237" t="s">
        <v>561</v>
      </c>
      <c r="C13" s="238"/>
      <c r="D13" s="239">
        <v>368</v>
      </c>
      <c r="E13" s="239"/>
      <c r="F13" s="239">
        <v>368</v>
      </c>
      <c r="G13" s="239"/>
    </row>
    <row r="14" spans="1:7" ht="35.1" customHeight="1">
      <c r="A14" s="233"/>
      <c r="B14" s="240" t="s">
        <v>562</v>
      </c>
      <c r="C14" s="241"/>
      <c r="D14" s="239">
        <v>15.79</v>
      </c>
      <c r="E14" s="239"/>
      <c r="F14" s="239">
        <v>15.79</v>
      </c>
      <c r="G14" s="239"/>
    </row>
    <row r="15" spans="1:7" ht="35.1" customHeight="1">
      <c r="A15" s="234" t="s">
        <v>434</v>
      </c>
      <c r="B15" s="3" t="s">
        <v>435</v>
      </c>
      <c r="C15" s="224" t="s">
        <v>559</v>
      </c>
      <c r="D15" s="225"/>
      <c r="E15" s="225"/>
      <c r="F15" s="225"/>
      <c r="G15" s="226"/>
    </row>
    <row r="16" spans="1:7" ht="74.25" customHeight="1">
      <c r="A16" s="235"/>
      <c r="B16" s="3" t="s">
        <v>436</v>
      </c>
      <c r="C16" s="227" t="s">
        <v>563</v>
      </c>
      <c r="D16" s="228"/>
      <c r="E16" s="228"/>
      <c r="F16" s="228"/>
      <c r="G16" s="229"/>
    </row>
    <row r="17" spans="1:7" ht="60.75" customHeight="1">
      <c r="A17" s="236"/>
      <c r="B17" s="3" t="s">
        <v>437</v>
      </c>
      <c r="C17" s="230" t="s">
        <v>564</v>
      </c>
      <c r="D17" s="231"/>
      <c r="E17" s="231"/>
      <c r="F17" s="231"/>
      <c r="G17" s="232"/>
    </row>
  </sheetData>
  <mergeCells count="32">
    <mergeCell ref="A2:G2"/>
    <mergeCell ref="B3:G3"/>
    <mergeCell ref="C4:G4"/>
    <mergeCell ref="C6:D6"/>
    <mergeCell ref="F6:G6"/>
    <mergeCell ref="C5:G5"/>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26" type="noConversion"/>
  <pageMargins left="0.75" right="0.75" top="1" bottom="1" header="0.50972222222222197" footer="0.50972222222222197"/>
  <pageSetup paperSize="9" orientation="portrait" r:id="rId1"/>
</worksheet>
</file>

<file path=xl/worksheets/sheet11.xml><?xml version="1.0" encoding="utf-8"?>
<worksheet xmlns="http://schemas.openxmlformats.org/spreadsheetml/2006/main" xmlns:r="http://schemas.openxmlformats.org/officeDocument/2006/relationships">
  <sheetPr codeName="Sheet11"/>
  <dimension ref="A1:I23"/>
  <sheetViews>
    <sheetView topLeftCell="A13" workbookViewId="0">
      <selection activeCell="M14" sqref="M14"/>
    </sheetView>
  </sheetViews>
  <sheetFormatPr defaultColWidth="9" defaultRowHeight="13.5"/>
  <cols>
    <col min="1" max="1" width="9.125" style="2" customWidth="1"/>
    <col min="2" max="2" width="11.25" style="2" customWidth="1"/>
    <col min="3" max="3" width="21.625" style="2" customWidth="1"/>
    <col min="4" max="4" width="15.625" style="2" customWidth="1"/>
    <col min="5" max="9" width="10.75" style="2" customWidth="1"/>
    <col min="10" max="16384" width="9" style="2"/>
  </cols>
  <sheetData>
    <row r="1" spans="1:9">
      <c r="A1" s="2" t="s">
        <v>438</v>
      </c>
    </row>
    <row r="2" spans="1:9" ht="30" customHeight="1">
      <c r="A2" s="252" t="s">
        <v>439</v>
      </c>
      <c r="B2" s="252"/>
      <c r="C2" s="252"/>
      <c r="D2" s="252"/>
      <c r="E2" s="252"/>
      <c r="F2" s="252"/>
      <c r="G2" s="252"/>
      <c r="H2" s="252"/>
      <c r="I2" s="252"/>
    </row>
    <row r="3" spans="1:9" ht="24.95" customHeight="1">
      <c r="A3" s="234" t="s">
        <v>440</v>
      </c>
      <c r="B3" s="234" t="s">
        <v>441</v>
      </c>
      <c r="C3" s="234" t="s">
        <v>442</v>
      </c>
      <c r="D3" s="233" t="s">
        <v>443</v>
      </c>
      <c r="E3" s="233" t="s">
        <v>444</v>
      </c>
      <c r="F3" s="233" t="s">
        <v>445</v>
      </c>
      <c r="G3" s="233" t="s">
        <v>446</v>
      </c>
      <c r="H3" s="233"/>
      <c r="I3" s="234" t="s">
        <v>447</v>
      </c>
    </row>
    <row r="4" spans="1:9" ht="40.5" customHeight="1">
      <c r="A4" s="236"/>
      <c r="B4" s="235"/>
      <c r="C4" s="235"/>
      <c r="D4" s="233"/>
      <c r="E4" s="233"/>
      <c r="F4" s="233"/>
      <c r="G4" s="3" t="s">
        <v>448</v>
      </c>
      <c r="H4" s="3" t="s">
        <v>449</v>
      </c>
      <c r="I4" s="236"/>
    </row>
    <row r="5" spans="1:9" ht="75.75" customHeight="1">
      <c r="A5" s="135" t="s">
        <v>574</v>
      </c>
      <c r="B5" s="133" t="s">
        <v>565</v>
      </c>
      <c r="C5" s="132" t="s">
        <v>588</v>
      </c>
      <c r="D5" s="134" t="s">
        <v>582</v>
      </c>
      <c r="E5" s="137" t="s">
        <v>606</v>
      </c>
      <c r="F5" s="137" t="s">
        <v>607</v>
      </c>
      <c r="G5" s="137" t="s">
        <v>608</v>
      </c>
      <c r="H5" s="137" t="s">
        <v>609</v>
      </c>
      <c r="I5" s="128"/>
    </row>
    <row r="6" spans="1:9" ht="35.1" customHeight="1">
      <c r="A6" s="135" t="s">
        <v>574</v>
      </c>
      <c r="B6" s="133" t="s">
        <v>566</v>
      </c>
      <c r="C6" s="132" t="s">
        <v>589</v>
      </c>
      <c r="D6" s="134" t="s">
        <v>583</v>
      </c>
      <c r="E6" s="137" t="s">
        <v>606</v>
      </c>
      <c r="F6" s="137" t="s">
        <v>607</v>
      </c>
      <c r="G6" s="137" t="s">
        <v>608</v>
      </c>
      <c r="H6" s="137" t="s">
        <v>609</v>
      </c>
      <c r="I6" s="128"/>
    </row>
    <row r="7" spans="1:9" ht="56.45" customHeight="1">
      <c r="A7" s="135" t="s">
        <v>574</v>
      </c>
      <c r="B7" s="133" t="s">
        <v>566</v>
      </c>
      <c r="C7" s="128" t="s">
        <v>577</v>
      </c>
      <c r="D7" s="134" t="s">
        <v>584</v>
      </c>
      <c r="E7" s="137" t="s">
        <v>606</v>
      </c>
      <c r="F7" s="137" t="s">
        <v>607</v>
      </c>
      <c r="G7" s="137" t="s">
        <v>608</v>
      </c>
      <c r="H7" s="137" t="s">
        <v>609</v>
      </c>
      <c r="I7" s="128"/>
    </row>
    <row r="8" spans="1:9" ht="35.1" customHeight="1">
      <c r="A8" s="135" t="s">
        <v>574</v>
      </c>
      <c r="B8" s="133" t="s">
        <v>567</v>
      </c>
      <c r="C8" s="132" t="s">
        <v>590</v>
      </c>
      <c r="D8" s="134" t="s">
        <v>591</v>
      </c>
      <c r="E8" s="137" t="s">
        <v>606</v>
      </c>
      <c r="F8" s="137" t="s">
        <v>607</v>
      </c>
      <c r="G8" s="137" t="s">
        <v>608</v>
      </c>
      <c r="H8" s="137" t="s">
        <v>609</v>
      </c>
      <c r="I8" s="128"/>
    </row>
    <row r="9" spans="1:9" ht="35.1" customHeight="1">
      <c r="A9" s="135" t="s">
        <v>574</v>
      </c>
      <c r="B9" s="133" t="s">
        <v>567</v>
      </c>
      <c r="C9" s="132" t="s">
        <v>592</v>
      </c>
      <c r="D9" s="134" t="s">
        <v>593</v>
      </c>
      <c r="E9" s="137" t="s">
        <v>606</v>
      </c>
      <c r="F9" s="137" t="s">
        <v>607</v>
      </c>
      <c r="G9" s="137" t="s">
        <v>608</v>
      </c>
      <c r="H9" s="137" t="s">
        <v>609</v>
      </c>
      <c r="I9" s="128"/>
    </row>
    <row r="10" spans="1:9" ht="35.1" customHeight="1">
      <c r="A10" s="135" t="s">
        <v>574</v>
      </c>
      <c r="B10" s="133" t="s">
        <v>568</v>
      </c>
      <c r="C10" s="128" t="s">
        <v>578</v>
      </c>
      <c r="D10" s="134" t="s">
        <v>594</v>
      </c>
      <c r="E10" s="137" t="s">
        <v>606</v>
      </c>
      <c r="F10" s="137" t="s">
        <v>607</v>
      </c>
      <c r="G10" s="137" t="s">
        <v>608</v>
      </c>
      <c r="H10" s="137" t="s">
        <v>609</v>
      </c>
      <c r="I10" s="128"/>
    </row>
    <row r="11" spans="1:9" ht="35.1" customHeight="1">
      <c r="A11" s="135" t="s">
        <v>574</v>
      </c>
      <c r="B11" s="133" t="s">
        <v>568</v>
      </c>
      <c r="C11" s="128" t="s">
        <v>657</v>
      </c>
      <c r="D11" s="134" t="s">
        <v>595</v>
      </c>
      <c r="E11" s="137" t="s">
        <v>606</v>
      </c>
      <c r="F11" s="137" t="s">
        <v>607</v>
      </c>
      <c r="G11" s="137" t="s">
        <v>608</v>
      </c>
      <c r="H11" s="137" t="s">
        <v>609</v>
      </c>
      <c r="I11" s="128"/>
    </row>
    <row r="12" spans="1:9" ht="35.1" customHeight="1">
      <c r="A12" s="135" t="s">
        <v>574</v>
      </c>
      <c r="B12" s="133" t="s">
        <v>568</v>
      </c>
      <c r="C12" s="128" t="s">
        <v>579</v>
      </c>
      <c r="D12" s="134" t="s">
        <v>596</v>
      </c>
      <c r="E12" s="137" t="s">
        <v>606</v>
      </c>
      <c r="F12" s="137" t="s">
        <v>607</v>
      </c>
      <c r="G12" s="137" t="s">
        <v>608</v>
      </c>
      <c r="H12" s="137" t="s">
        <v>609</v>
      </c>
      <c r="I12" s="128"/>
    </row>
    <row r="13" spans="1:9" ht="58.5" customHeight="1">
      <c r="A13" s="135" t="s">
        <v>575</v>
      </c>
      <c r="B13" s="133" t="s">
        <v>569</v>
      </c>
      <c r="C13" s="137" t="s">
        <v>599</v>
      </c>
      <c r="D13" s="134" t="s">
        <v>585</v>
      </c>
      <c r="E13" s="137" t="s">
        <v>606</v>
      </c>
      <c r="F13" s="137" t="s">
        <v>607</v>
      </c>
      <c r="G13" s="137" t="s">
        <v>608</v>
      </c>
      <c r="H13" s="137" t="s">
        <v>609</v>
      </c>
      <c r="I13" s="130"/>
    </row>
    <row r="14" spans="1:9" ht="35.1" customHeight="1">
      <c r="A14" s="135" t="s">
        <v>575</v>
      </c>
      <c r="B14" s="133" t="s">
        <v>570</v>
      </c>
      <c r="C14" s="132" t="s">
        <v>600</v>
      </c>
      <c r="D14" s="136" t="s">
        <v>586</v>
      </c>
      <c r="E14" s="137" t="s">
        <v>606</v>
      </c>
      <c r="F14" s="137" t="s">
        <v>607</v>
      </c>
      <c r="G14" s="137" t="s">
        <v>608</v>
      </c>
      <c r="H14" s="137" t="s">
        <v>609</v>
      </c>
      <c r="I14" s="4"/>
    </row>
    <row r="15" spans="1:9" ht="65.25" customHeight="1">
      <c r="A15" s="135" t="s">
        <v>575</v>
      </c>
      <c r="B15" s="133" t="s">
        <v>571</v>
      </c>
      <c r="C15" s="132" t="s">
        <v>597</v>
      </c>
      <c r="D15" s="136" t="s">
        <v>598</v>
      </c>
      <c r="E15" s="137" t="s">
        <v>606</v>
      </c>
      <c r="F15" s="137" t="s">
        <v>607</v>
      </c>
      <c r="G15" s="137" t="s">
        <v>608</v>
      </c>
      <c r="H15" s="137" t="s">
        <v>609</v>
      </c>
      <c r="I15" s="4"/>
    </row>
    <row r="16" spans="1:9" ht="37.5" customHeight="1">
      <c r="A16" s="135" t="s">
        <v>575</v>
      </c>
      <c r="B16" s="133" t="s">
        <v>572</v>
      </c>
      <c r="C16" s="128" t="s">
        <v>580</v>
      </c>
      <c r="D16" s="134" t="s">
        <v>601</v>
      </c>
      <c r="E16" s="137" t="s">
        <v>606</v>
      </c>
      <c r="F16" s="137" t="s">
        <v>607</v>
      </c>
      <c r="G16" s="137" t="s">
        <v>608</v>
      </c>
      <c r="H16" s="137" t="s">
        <v>609</v>
      </c>
      <c r="I16" s="128"/>
    </row>
    <row r="17" spans="1:9" ht="35.1" customHeight="1">
      <c r="A17" s="135" t="s">
        <v>576</v>
      </c>
      <c r="B17" s="133" t="s">
        <v>573</v>
      </c>
      <c r="C17" s="4" t="s">
        <v>581</v>
      </c>
      <c r="D17" s="134" t="s">
        <v>587</v>
      </c>
      <c r="E17" s="137" t="s">
        <v>606</v>
      </c>
      <c r="F17" s="137" t="s">
        <v>607</v>
      </c>
      <c r="G17" s="137" t="s">
        <v>608</v>
      </c>
      <c r="H17" s="137" t="s">
        <v>609</v>
      </c>
      <c r="I17" s="4"/>
    </row>
    <row r="18" spans="1:9" ht="18.600000000000001" customHeight="1">
      <c r="A18" s="233" t="s">
        <v>450</v>
      </c>
      <c r="B18" s="249" t="s">
        <v>451</v>
      </c>
      <c r="C18" s="250"/>
      <c r="D18" s="237" t="s">
        <v>602</v>
      </c>
      <c r="E18" s="238"/>
      <c r="F18" s="238"/>
      <c r="G18" s="238"/>
      <c r="H18" s="238"/>
      <c r="I18" s="238"/>
    </row>
    <row r="19" spans="1:9" ht="18.600000000000001" customHeight="1">
      <c r="A19" s="233"/>
      <c r="B19" s="249" t="s">
        <v>452</v>
      </c>
      <c r="C19" s="250"/>
      <c r="D19" s="237" t="s">
        <v>602</v>
      </c>
      <c r="E19" s="238"/>
      <c r="F19" s="238"/>
      <c r="G19" s="238"/>
      <c r="H19" s="238"/>
      <c r="I19" s="238"/>
    </row>
    <row r="20" spans="1:9" ht="18.600000000000001" customHeight="1">
      <c r="A20" s="233"/>
      <c r="B20" s="249" t="s">
        <v>453</v>
      </c>
      <c r="C20" s="250"/>
      <c r="D20" s="237" t="s">
        <v>602</v>
      </c>
      <c r="E20" s="238"/>
      <c r="F20" s="238"/>
      <c r="G20" s="238"/>
      <c r="H20" s="238"/>
      <c r="I20" s="238"/>
    </row>
    <row r="21" spans="1:9" ht="24" customHeight="1">
      <c r="A21" s="234" t="s">
        <v>454</v>
      </c>
      <c r="B21" s="251" t="s">
        <v>455</v>
      </c>
      <c r="C21" s="251"/>
      <c r="D21" s="248" t="s">
        <v>603</v>
      </c>
      <c r="E21" s="248"/>
      <c r="F21" s="248"/>
      <c r="G21" s="248"/>
      <c r="H21" s="248"/>
      <c r="I21" s="248"/>
    </row>
    <row r="22" spans="1:9" ht="24" customHeight="1">
      <c r="A22" s="236"/>
      <c r="B22" s="251" t="s">
        <v>456</v>
      </c>
      <c r="C22" s="251"/>
      <c r="D22" s="248" t="s">
        <v>605</v>
      </c>
      <c r="E22" s="248"/>
      <c r="F22" s="248"/>
      <c r="G22" s="248"/>
      <c r="H22" s="248"/>
      <c r="I22" s="248"/>
    </row>
    <row r="23" spans="1:9" ht="24" customHeight="1">
      <c r="A23" s="233" t="s">
        <v>457</v>
      </c>
      <c r="B23" s="233"/>
      <c r="C23" s="233"/>
      <c r="D23" s="248" t="s">
        <v>604</v>
      </c>
      <c r="E23" s="248"/>
      <c r="F23" s="248"/>
      <c r="G23" s="248"/>
      <c r="H23" s="248"/>
      <c r="I23" s="248"/>
    </row>
  </sheetData>
  <mergeCells count="23">
    <mergeCell ref="D22:I22"/>
    <mergeCell ref="A2:I2"/>
    <mergeCell ref="G3:H3"/>
    <mergeCell ref="B18:C18"/>
    <mergeCell ref="D18:I18"/>
    <mergeCell ref="B19:C19"/>
    <mergeCell ref="D19:I19"/>
    <mergeCell ref="A23:C23"/>
    <mergeCell ref="D23:I23"/>
    <mergeCell ref="A3:A4"/>
    <mergeCell ref="A18:A20"/>
    <mergeCell ref="A21:A22"/>
    <mergeCell ref="B3:B4"/>
    <mergeCell ref="C3:C4"/>
    <mergeCell ref="D3:D4"/>
    <mergeCell ref="E3:E4"/>
    <mergeCell ref="F3:F4"/>
    <mergeCell ref="I3:I4"/>
    <mergeCell ref="B20:C20"/>
    <mergeCell ref="D20:I20"/>
    <mergeCell ref="B21:C21"/>
    <mergeCell ref="D21:I21"/>
    <mergeCell ref="B22:C22"/>
  </mergeCells>
  <phoneticPr fontId="26"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sheetPr codeName="Sheet12">
    <pageSetUpPr fitToPage="1"/>
  </sheetPr>
  <dimension ref="A1:C7"/>
  <sheetViews>
    <sheetView workbookViewId="0">
      <selection activeCell="C7" sqref="C7"/>
    </sheetView>
  </sheetViews>
  <sheetFormatPr defaultColWidth="9" defaultRowHeight="13.5"/>
  <cols>
    <col min="1" max="1" width="18.625" style="2" customWidth="1"/>
    <col min="2" max="2" width="21.375" style="2" customWidth="1"/>
    <col min="3" max="3" width="55.875" style="2" customWidth="1"/>
    <col min="4" max="5" width="9" style="2"/>
    <col min="6" max="6" width="89.5" style="2" customWidth="1"/>
    <col min="7" max="16384" width="9" style="2"/>
  </cols>
  <sheetData>
    <row r="1" spans="1:3">
      <c r="A1" s="2" t="s">
        <v>458</v>
      </c>
    </row>
    <row r="2" spans="1:3" ht="30" customHeight="1">
      <c r="A2" s="156" t="s">
        <v>459</v>
      </c>
      <c r="B2" s="156"/>
      <c r="C2" s="156"/>
    </row>
    <row r="3" spans="1:3" s="1" customFormat="1" ht="75" customHeight="1">
      <c r="A3" s="249" t="s">
        <v>460</v>
      </c>
      <c r="B3" s="250"/>
      <c r="C3" s="131" t="s">
        <v>553</v>
      </c>
    </row>
    <row r="4" spans="1:3" s="1" customFormat="1" ht="79.5" customHeight="1">
      <c r="A4" s="234" t="s">
        <v>461</v>
      </c>
      <c r="B4" s="3" t="s">
        <v>462</v>
      </c>
      <c r="C4" s="130" t="s">
        <v>554</v>
      </c>
    </row>
    <row r="5" spans="1:3" s="1" customFormat="1" ht="79.5" customHeight="1">
      <c r="A5" s="235"/>
      <c r="B5" s="3" t="s">
        <v>463</v>
      </c>
      <c r="C5" s="130" t="s">
        <v>555</v>
      </c>
    </row>
    <row r="6" spans="1:3" s="1" customFormat="1" ht="79.5" customHeight="1">
      <c r="A6" s="235"/>
      <c r="B6" s="3" t="s">
        <v>464</v>
      </c>
      <c r="C6" s="130" t="s">
        <v>556</v>
      </c>
    </row>
    <row r="7" spans="1:3" s="1" customFormat="1" ht="79.5" customHeight="1">
      <c r="A7" s="236"/>
      <c r="B7" s="3" t="s">
        <v>465</v>
      </c>
      <c r="C7" s="130" t="s">
        <v>555</v>
      </c>
    </row>
  </sheetData>
  <mergeCells count="3">
    <mergeCell ref="A2:C2"/>
    <mergeCell ref="A3:B3"/>
    <mergeCell ref="A4:A7"/>
  </mergeCells>
  <phoneticPr fontId="26"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sheetPr codeName="Sheet13"/>
  <dimension ref="A1:D14"/>
  <sheetViews>
    <sheetView workbookViewId="0">
      <selection activeCell="D4" sqref="A4:XFD4"/>
    </sheetView>
  </sheetViews>
  <sheetFormatPr defaultColWidth="9" defaultRowHeight="13.5"/>
  <cols>
    <col min="1" max="1" width="10.5" style="2" customWidth="1"/>
    <col min="2" max="2" width="11.375" style="2" customWidth="1"/>
    <col min="3" max="3" width="7.625" style="2" customWidth="1"/>
    <col min="4" max="4" width="56.75" style="2" customWidth="1"/>
    <col min="5" max="16384" width="9" style="2"/>
  </cols>
  <sheetData>
    <row r="1" spans="1:4">
      <c r="A1" s="2" t="s">
        <v>466</v>
      </c>
    </row>
    <row r="2" spans="1:4" ht="36.950000000000003" customHeight="1">
      <c r="A2" s="156" t="s">
        <v>467</v>
      </c>
      <c r="B2" s="156"/>
      <c r="C2" s="156"/>
      <c r="D2" s="156"/>
    </row>
    <row r="3" spans="1:4" ht="56.1" customHeight="1">
      <c r="A3" s="254" t="s">
        <v>468</v>
      </c>
      <c r="B3" s="253" t="s">
        <v>469</v>
      </c>
      <c r="C3" s="226"/>
      <c r="D3" s="132" t="s">
        <v>624</v>
      </c>
    </row>
    <row r="4" spans="1:4" ht="89.25" customHeight="1">
      <c r="A4" s="255"/>
      <c r="B4" s="253" t="s">
        <v>470</v>
      </c>
      <c r="C4" s="226"/>
      <c r="D4" s="138" t="s">
        <v>623</v>
      </c>
    </row>
    <row r="5" spans="1:4" ht="38.1" customHeight="1">
      <c r="A5" s="255"/>
      <c r="B5" s="253" t="s">
        <v>471</v>
      </c>
      <c r="C5" s="226"/>
      <c r="D5" s="132" t="s">
        <v>620</v>
      </c>
    </row>
    <row r="6" spans="1:4" ht="33" customHeight="1">
      <c r="A6" s="256"/>
      <c r="B6" s="253" t="s">
        <v>472</v>
      </c>
      <c r="C6" s="226"/>
      <c r="D6" s="132" t="s">
        <v>611</v>
      </c>
    </row>
    <row r="7" spans="1:4" ht="45.95" customHeight="1">
      <c r="A7" s="254" t="s">
        <v>473</v>
      </c>
      <c r="B7" s="253" t="s">
        <v>474</v>
      </c>
      <c r="C7" s="226"/>
      <c r="D7" s="132" t="s">
        <v>612</v>
      </c>
    </row>
    <row r="8" spans="1:4" ht="38.1" customHeight="1">
      <c r="A8" s="255"/>
      <c r="B8" s="254" t="s">
        <v>475</v>
      </c>
      <c r="C8" s="129" t="s">
        <v>476</v>
      </c>
      <c r="D8" s="137" t="s">
        <v>613</v>
      </c>
    </row>
    <row r="9" spans="1:4" ht="47.1" customHeight="1">
      <c r="A9" s="256"/>
      <c r="B9" s="256"/>
      <c r="C9" s="129" t="s">
        <v>477</v>
      </c>
      <c r="D9" s="137" t="s">
        <v>614</v>
      </c>
    </row>
    <row r="10" spans="1:4" ht="38.1" customHeight="1">
      <c r="A10" s="253" t="s">
        <v>478</v>
      </c>
      <c r="B10" s="225"/>
      <c r="C10" s="226"/>
      <c r="D10" s="132" t="s">
        <v>615</v>
      </c>
    </row>
    <row r="11" spans="1:4" ht="38.1" customHeight="1">
      <c r="A11" s="253" t="s">
        <v>479</v>
      </c>
      <c r="B11" s="225"/>
      <c r="C11" s="226"/>
      <c r="D11" s="132" t="s">
        <v>616</v>
      </c>
    </row>
    <row r="12" spans="1:4" ht="38.1" customHeight="1">
      <c r="A12" s="253" t="s">
        <v>480</v>
      </c>
      <c r="B12" s="225"/>
      <c r="C12" s="226"/>
      <c r="D12" s="132" t="s">
        <v>617</v>
      </c>
    </row>
    <row r="13" spans="1:4" ht="48.6" customHeight="1">
      <c r="A13" s="253" t="s">
        <v>481</v>
      </c>
      <c r="B13" s="225"/>
      <c r="C13" s="226"/>
      <c r="D13" s="132" t="s">
        <v>618</v>
      </c>
    </row>
    <row r="14" spans="1:4" ht="25.5" customHeight="1">
      <c r="A14" s="253" t="s">
        <v>482</v>
      </c>
      <c r="B14" s="225"/>
      <c r="C14" s="226"/>
      <c r="D14" s="132" t="s">
        <v>619</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6"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sheetPr codeName="Sheet14">
    <pageSetUpPr fitToPage="1"/>
  </sheetPr>
  <dimension ref="A1:F24"/>
  <sheetViews>
    <sheetView tabSelected="1" workbookViewId="0">
      <selection activeCell="N8" sqref="N8"/>
    </sheetView>
  </sheetViews>
  <sheetFormatPr defaultColWidth="9" defaultRowHeight="13.5"/>
  <cols>
    <col min="1" max="1" width="8.5" style="2" customWidth="1"/>
    <col min="2" max="2" width="14.125" style="2" customWidth="1"/>
    <col min="3" max="3" width="34.75" style="2" customWidth="1"/>
    <col min="4" max="4" width="12.375" style="2" customWidth="1"/>
    <col min="5" max="6" width="15.75" style="2" customWidth="1"/>
    <col min="7" max="16384" width="9" style="2"/>
  </cols>
  <sheetData>
    <row r="1" spans="1:6">
      <c r="A1" s="2" t="s">
        <v>483</v>
      </c>
    </row>
    <row r="2" spans="1:6" ht="30" customHeight="1">
      <c r="A2" s="156" t="s">
        <v>484</v>
      </c>
      <c r="B2" s="156"/>
      <c r="C2" s="156"/>
      <c r="D2" s="156"/>
      <c r="E2" s="156"/>
      <c r="F2" s="156"/>
    </row>
    <row r="3" spans="1:6" s="1" customFormat="1" ht="48" customHeight="1">
      <c r="A3" s="3" t="s">
        <v>485</v>
      </c>
      <c r="B3" s="3" t="s">
        <v>486</v>
      </c>
      <c r="C3" s="139" t="s">
        <v>610</v>
      </c>
      <c r="D3" s="3" t="s">
        <v>487</v>
      </c>
      <c r="E3" s="3" t="s">
        <v>488</v>
      </c>
      <c r="F3" s="3" t="s">
        <v>489</v>
      </c>
    </row>
    <row r="4" spans="1:6" ht="59.45" customHeight="1">
      <c r="A4" s="233" t="s">
        <v>490</v>
      </c>
      <c r="B4" s="132" t="s">
        <v>625</v>
      </c>
      <c r="C4" s="132" t="s">
        <v>631</v>
      </c>
      <c r="D4" s="137" t="s">
        <v>621</v>
      </c>
      <c r="E4" s="132" t="s">
        <v>622</v>
      </c>
      <c r="F4" s="4"/>
    </row>
    <row r="5" spans="1:6" ht="45" customHeight="1">
      <c r="A5" s="233"/>
      <c r="B5" s="132" t="s">
        <v>626</v>
      </c>
      <c r="C5" s="132" t="s">
        <v>632</v>
      </c>
      <c r="D5" s="137" t="s">
        <v>621</v>
      </c>
      <c r="E5" s="132" t="s">
        <v>622</v>
      </c>
      <c r="F5" s="4"/>
    </row>
    <row r="6" spans="1:6" ht="51" customHeight="1">
      <c r="A6" s="233"/>
      <c r="B6" s="132" t="s">
        <v>627</v>
      </c>
      <c r="C6" s="144" t="s">
        <v>658</v>
      </c>
      <c r="D6" s="137" t="s">
        <v>621</v>
      </c>
      <c r="E6" s="132" t="s">
        <v>622</v>
      </c>
      <c r="F6" s="4"/>
    </row>
    <row r="7" spans="1:6" ht="78" customHeight="1">
      <c r="A7" s="251"/>
      <c r="B7" s="137" t="s">
        <v>628</v>
      </c>
      <c r="C7" s="137" t="s">
        <v>633</v>
      </c>
      <c r="D7" s="137" t="s">
        <v>621</v>
      </c>
      <c r="E7" s="132" t="s">
        <v>622</v>
      </c>
      <c r="F7" s="130"/>
    </row>
    <row r="8" spans="1:6" ht="76.5" customHeight="1">
      <c r="A8" s="251"/>
      <c r="B8" s="137" t="s">
        <v>629</v>
      </c>
      <c r="C8" s="137" t="s">
        <v>634</v>
      </c>
      <c r="D8" s="137" t="s">
        <v>621</v>
      </c>
      <c r="E8" s="132" t="s">
        <v>622</v>
      </c>
      <c r="F8" s="130"/>
    </row>
    <row r="9" spans="1:6" ht="69.599999999999994" customHeight="1">
      <c r="A9" s="251"/>
      <c r="B9" s="137" t="s">
        <v>630</v>
      </c>
      <c r="C9" s="137" t="s">
        <v>635</v>
      </c>
      <c r="D9" s="137" t="s">
        <v>621</v>
      </c>
      <c r="E9" s="132" t="s">
        <v>622</v>
      </c>
      <c r="F9" s="130"/>
    </row>
    <row r="10" spans="1:6" ht="46.5" customHeight="1">
      <c r="A10" s="234" t="s">
        <v>491</v>
      </c>
      <c r="B10" s="3" t="s">
        <v>492</v>
      </c>
      <c r="C10" s="132" t="s">
        <v>637</v>
      </c>
      <c r="D10" s="137" t="s">
        <v>621</v>
      </c>
      <c r="E10" s="137" t="s">
        <v>636</v>
      </c>
      <c r="F10" s="4"/>
    </row>
    <row r="11" spans="1:6" ht="39.950000000000003" customHeight="1">
      <c r="A11" s="235"/>
      <c r="B11" s="3" t="s">
        <v>493</v>
      </c>
      <c r="C11" s="132" t="s">
        <v>638</v>
      </c>
      <c r="D11" s="137" t="s">
        <v>621</v>
      </c>
      <c r="E11" s="137" t="s">
        <v>636</v>
      </c>
      <c r="F11" s="4"/>
    </row>
    <row r="12" spans="1:6" ht="47.45" customHeight="1">
      <c r="A12" s="235"/>
      <c r="B12" s="3" t="s">
        <v>494</v>
      </c>
      <c r="C12" s="132" t="s">
        <v>639</v>
      </c>
      <c r="D12" s="137" t="s">
        <v>621</v>
      </c>
      <c r="E12" s="137" t="s">
        <v>636</v>
      </c>
      <c r="F12" s="4"/>
    </row>
    <row r="13" spans="1:6" ht="36" customHeight="1">
      <c r="A13" s="236"/>
      <c r="B13" s="3" t="s">
        <v>495</v>
      </c>
      <c r="C13" s="132" t="s">
        <v>640</v>
      </c>
      <c r="D13" s="137" t="s">
        <v>621</v>
      </c>
      <c r="E13" s="137" t="s">
        <v>636</v>
      </c>
      <c r="F13" s="4"/>
    </row>
    <row r="14" spans="1:6" ht="39.950000000000003" customHeight="1">
      <c r="A14" s="257" t="s">
        <v>646</v>
      </c>
      <c r="B14" s="3" t="s">
        <v>496</v>
      </c>
      <c r="C14" s="132" t="s">
        <v>643</v>
      </c>
      <c r="D14" s="132" t="s">
        <v>644</v>
      </c>
      <c r="E14" s="132" t="s">
        <v>645</v>
      </c>
      <c r="F14" s="4"/>
    </row>
    <row r="15" spans="1:6" ht="39.950000000000003" customHeight="1">
      <c r="A15" s="235"/>
      <c r="B15" s="3" t="s">
        <v>497</v>
      </c>
      <c r="C15" s="132" t="s">
        <v>647</v>
      </c>
      <c r="D15" s="132" t="s">
        <v>644</v>
      </c>
      <c r="E15" s="132" t="s">
        <v>645</v>
      </c>
      <c r="F15" s="4"/>
    </row>
    <row r="16" spans="1:6" ht="39.950000000000003" customHeight="1">
      <c r="A16" s="235"/>
      <c r="B16" s="3" t="s">
        <v>498</v>
      </c>
      <c r="C16" s="132" t="s">
        <v>648</v>
      </c>
      <c r="D16" s="132" t="s">
        <v>644</v>
      </c>
      <c r="E16" s="132" t="s">
        <v>645</v>
      </c>
      <c r="F16" s="4"/>
    </row>
    <row r="17" spans="1:6" ht="39.950000000000003" customHeight="1">
      <c r="A17" s="236"/>
      <c r="B17" s="3" t="s">
        <v>499</v>
      </c>
      <c r="C17" s="132" t="s">
        <v>649</v>
      </c>
      <c r="D17" s="132" t="s">
        <v>644</v>
      </c>
      <c r="E17" s="132" t="s">
        <v>645</v>
      </c>
      <c r="F17" s="4"/>
    </row>
    <row r="18" spans="1:6" ht="39.950000000000003" customHeight="1">
      <c r="A18" s="234" t="s">
        <v>500</v>
      </c>
      <c r="B18" s="3" t="s">
        <v>501</v>
      </c>
      <c r="C18" s="142" t="s">
        <v>650</v>
      </c>
      <c r="D18" s="141" t="s">
        <v>641</v>
      </c>
      <c r="E18" s="141" t="s">
        <v>642</v>
      </c>
      <c r="F18" s="4"/>
    </row>
    <row r="19" spans="1:6" ht="39.950000000000003" customHeight="1">
      <c r="A19" s="235"/>
      <c r="B19" s="3" t="s">
        <v>502</v>
      </c>
      <c r="C19" s="142" t="s">
        <v>651</v>
      </c>
      <c r="D19" s="141" t="s">
        <v>641</v>
      </c>
      <c r="E19" s="141" t="s">
        <v>642</v>
      </c>
      <c r="F19" s="4"/>
    </row>
    <row r="20" spans="1:6" ht="39.950000000000003" customHeight="1">
      <c r="A20" s="235"/>
      <c r="B20" s="3" t="s">
        <v>503</v>
      </c>
      <c r="C20" s="142" t="s">
        <v>652</v>
      </c>
      <c r="D20" s="141" t="s">
        <v>641</v>
      </c>
      <c r="E20" s="141" t="s">
        <v>642</v>
      </c>
      <c r="F20" s="4"/>
    </row>
    <row r="21" spans="1:6" ht="39.950000000000003" customHeight="1">
      <c r="A21" s="236"/>
      <c r="B21" s="3" t="s">
        <v>504</v>
      </c>
      <c r="C21" s="142" t="s">
        <v>653</v>
      </c>
      <c r="D21" s="141" t="s">
        <v>641</v>
      </c>
      <c r="E21" s="141" t="s">
        <v>642</v>
      </c>
      <c r="F21" s="4"/>
    </row>
    <row r="22" spans="1:6" ht="39.950000000000003" customHeight="1">
      <c r="A22" s="234" t="s">
        <v>505</v>
      </c>
      <c r="B22" s="3" t="s">
        <v>506</v>
      </c>
      <c r="C22" s="141" t="s">
        <v>654</v>
      </c>
      <c r="D22" s="141" t="s">
        <v>641</v>
      </c>
      <c r="E22" s="141" t="s">
        <v>642</v>
      </c>
      <c r="F22" s="137"/>
    </row>
    <row r="23" spans="1:6" ht="39.950000000000003" customHeight="1">
      <c r="A23" s="235"/>
      <c r="B23" s="3" t="s">
        <v>507</v>
      </c>
      <c r="C23" s="141" t="s">
        <v>655</v>
      </c>
      <c r="D23" s="141" t="s">
        <v>641</v>
      </c>
      <c r="E23" s="141" t="s">
        <v>642</v>
      </c>
      <c r="F23" s="137"/>
    </row>
    <row r="24" spans="1:6" ht="39.950000000000003" customHeight="1">
      <c r="A24" s="236"/>
      <c r="B24" s="3" t="s">
        <v>508</v>
      </c>
      <c r="C24" s="141" t="s">
        <v>656</v>
      </c>
      <c r="D24" s="141" t="s">
        <v>641</v>
      </c>
      <c r="E24" s="141" t="s">
        <v>642</v>
      </c>
      <c r="F24" s="140"/>
    </row>
  </sheetData>
  <mergeCells count="6">
    <mergeCell ref="A22:A24"/>
    <mergeCell ref="A2:F2"/>
    <mergeCell ref="A4:A9"/>
    <mergeCell ref="A10:A13"/>
    <mergeCell ref="A14:A17"/>
    <mergeCell ref="A18:A21"/>
  </mergeCells>
  <phoneticPr fontId="26"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附表10项目支出概况（智慧城管监督员经费）</vt:lpstr>
      <vt:lpstr>附表11项目支出绩效自评（智慧城管监督员经费）</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HOP</cp:lastModifiedBy>
  <cp:revision>1</cp:revision>
  <cp:lastPrinted>2017-07-10T03:10:22Z</cp:lastPrinted>
  <dcterms:created xsi:type="dcterms:W3CDTF">2006-02-13T05:15:25Z</dcterms:created>
  <dcterms:modified xsi:type="dcterms:W3CDTF">2019-10-18T07:50:59Z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