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490" windowHeight="7860" tabRatio="500" firstSheet="14" activeTab="15"/>
  </bookViews>
  <sheets>
    <sheet name="财务收支预算总表01-1" sheetId="1" r:id="rId1"/>
    <sheet name="部门收入预算表01-2" sheetId="2" r:id="rId2"/>
    <sheet name="部门支出预算表01-3" sheetId="3" r:id="rId3"/>
    <sheet name="财政拨款收支预算总表02-1" sheetId="4" r:id="rId4"/>
    <sheet name="一般公共预算支出预算表02-2" sheetId="5" r:id="rId5"/>
    <sheet name="一般公共预算“三公”经费支出预算表03" sheetId="6" r:id="rId6"/>
    <sheet name="基本支出预算表04" sheetId="7" r:id="rId7"/>
    <sheet name="项目支出预算表05-1" sheetId="8" r:id="rId8"/>
    <sheet name="项目支出绩效目标表（本次下达）05-2" sheetId="9" r:id="rId9"/>
    <sheet name="项目支出绩效目标表（另文下达）05-3" sheetId="10" r:id="rId10"/>
    <sheet name="政府性基金预算支出预算表06" sheetId="11" r:id="rId11"/>
    <sheet name="部门政府采购预算表07" sheetId="12" r:id="rId12"/>
    <sheet name="部门政府购买服务预算表08" sheetId="13" r:id="rId13"/>
    <sheet name="区对下转移支付预算表09-1" sheetId="14" r:id="rId14"/>
    <sheet name="区对下转移支付绩效目标表09-2" sheetId="15" r:id="rId15"/>
    <sheet name="新增资产配置表10" sheetId="16" r:id="rId16"/>
  </sheets>
  <definedNames>
    <definedName name="_xlnm.Print_Titles" localSheetId="3">'财政拨款收支预算总表02-1'!$1:$6</definedName>
    <definedName name="_xlnm.Print_Titles" localSheetId="15">新增资产配置表10!$1:$6</definedName>
    <definedName name="_xlnm.Print_Titles" localSheetId="5">一般公共预算“三公”经费支出预算表03!$1:$6</definedName>
    <definedName name="_xlnm.Print_Titles" localSheetId="4">'一般公共预算支出预算表02-2'!$1:$5</definedName>
    <definedName name="_xlnm.Print_Titles" localSheetId="10">政府性基金预算支出预算表06!$1:$6</definedName>
  </definedNames>
  <calcPr calcId="144525"/>
</workbook>
</file>

<file path=xl/sharedStrings.xml><?xml version="1.0" encoding="utf-8"?>
<sst xmlns="http://schemas.openxmlformats.org/spreadsheetml/2006/main" count="1397" uniqueCount="393">
  <si>
    <t>预算01-1表</t>
  </si>
  <si>
    <t>财务收支预算总表</t>
  </si>
  <si>
    <t>单位名称：昆明市盘龙区松华中心学校</t>
  </si>
  <si>
    <t>单位:万元</t>
  </si>
  <si>
    <t>收        入</t>
  </si>
  <si>
    <t>支        出</t>
  </si>
  <si>
    <t>项      目</t>
  </si>
  <si>
    <t>2022年预算数</t>
  </si>
  <si>
    <t>项目（按功能分类）</t>
  </si>
  <si>
    <t>一、一般公共预算拨款收入</t>
  </si>
  <si>
    <t>一、教育支出</t>
  </si>
  <si>
    <t>二、政府性基金预算拨款收入</t>
  </si>
  <si>
    <t>二、社会保障和就业支出</t>
  </si>
  <si>
    <t>三、国有资本经营预算拨款收入</t>
  </si>
  <si>
    <t>三、卫生健康支出</t>
  </si>
  <si>
    <t>四、财政专户管理资金收入</t>
  </si>
  <si>
    <t>四、住房保障支出</t>
  </si>
  <si>
    <t>五、单位资金</t>
  </si>
  <si>
    <t>（一）事业收入</t>
  </si>
  <si>
    <t>（二）事业单位经营收入</t>
  </si>
  <si>
    <t>（三）上级补助收入</t>
  </si>
  <si>
    <t>（四）附属单位上缴收入</t>
  </si>
  <si>
    <t>（五）其他收入</t>
  </si>
  <si>
    <t>本年收入合计</t>
  </si>
  <si>
    <t>本年支出合计</t>
  </si>
  <si>
    <t>上年结转结余</t>
  </si>
  <si>
    <t>年终结转结余</t>
  </si>
  <si>
    <t xml:space="preserve"> </t>
  </si>
  <si>
    <t>收  入  总  计</t>
  </si>
  <si>
    <t>支 出 总 计</t>
  </si>
  <si>
    <t>预算01-2表</t>
  </si>
  <si>
    <t>部门收入预算表</t>
  </si>
  <si>
    <t>部门（单位）代码</t>
  </si>
  <si>
    <t>部门（单位）名称</t>
  </si>
  <si>
    <t>合计</t>
  </si>
  <si>
    <t>本年收入</t>
  </si>
  <si>
    <t>小计</t>
  </si>
  <si>
    <t>一般公共预算</t>
  </si>
  <si>
    <t>政府性基金预算</t>
  </si>
  <si>
    <t>国有资本经营预算</t>
  </si>
  <si>
    <t>财政专户管理资金</t>
  </si>
  <si>
    <t>单位资金</t>
  </si>
  <si>
    <t>事业收入</t>
  </si>
  <si>
    <t>事业单位经营收入</t>
  </si>
  <si>
    <t>上级补助收入</t>
  </si>
  <si>
    <t>附属单位上缴收入</t>
  </si>
  <si>
    <t>其他收入</t>
  </si>
  <si>
    <t>9</t>
  </si>
  <si>
    <t>105049</t>
  </si>
  <si>
    <t>昆明市盘龙区松华中心学校</t>
  </si>
  <si>
    <t>预算01-3表</t>
  </si>
  <si>
    <t>部门支出预算表</t>
  </si>
  <si>
    <t>科目编码</t>
  </si>
  <si>
    <t>科目名称</t>
  </si>
  <si>
    <t>基本支出</t>
  </si>
  <si>
    <t>项目支出</t>
  </si>
  <si>
    <t>国有资本经营预算资金</t>
  </si>
  <si>
    <t>财政专户管理的支出</t>
  </si>
  <si>
    <t>事业支出</t>
  </si>
  <si>
    <t>事业单位
经营支出</t>
  </si>
  <si>
    <t>上级补助支出</t>
  </si>
  <si>
    <t>附属单位补助支出</t>
  </si>
  <si>
    <t>其他支出</t>
  </si>
  <si>
    <t>6</t>
  </si>
  <si>
    <t>7</t>
  </si>
  <si>
    <t>8</t>
  </si>
  <si>
    <t>205</t>
  </si>
  <si>
    <t>教育支出</t>
  </si>
  <si>
    <t>20502</t>
  </si>
  <si>
    <t xml:space="preserve">  普通教育</t>
  </si>
  <si>
    <t>2050201</t>
  </si>
  <si>
    <t xml:space="preserve">    学前教育</t>
  </si>
  <si>
    <t>2050202</t>
  </si>
  <si>
    <t xml:space="preserve">    小学教育</t>
  </si>
  <si>
    <t>208</t>
  </si>
  <si>
    <t>社会保障和就业支出</t>
  </si>
  <si>
    <t>20805</t>
  </si>
  <si>
    <t xml:space="preserve">  行政事业单位养老支出</t>
  </si>
  <si>
    <t>2080502</t>
  </si>
  <si>
    <t xml:space="preserve">    事业单位离退休</t>
  </si>
  <si>
    <t>2080505</t>
  </si>
  <si>
    <t xml:space="preserve">    机关事业单位基本养老保险缴费支出</t>
  </si>
  <si>
    <t>2080506</t>
  </si>
  <si>
    <t xml:space="preserve">    机关事业单位职业年金缴费支出</t>
  </si>
  <si>
    <t>210</t>
  </si>
  <si>
    <t>卫生健康支出</t>
  </si>
  <si>
    <t>21011</t>
  </si>
  <si>
    <t xml:space="preserve">  行政事业单位医疗</t>
  </si>
  <si>
    <t>2101102</t>
  </si>
  <si>
    <t xml:space="preserve">    事业单位医疗</t>
  </si>
  <si>
    <t>2101103</t>
  </si>
  <si>
    <t xml:space="preserve">    公务员医疗补助</t>
  </si>
  <si>
    <t>221</t>
  </si>
  <si>
    <t>住房保障支出</t>
  </si>
  <si>
    <t>22102</t>
  </si>
  <si>
    <t xml:space="preserve">  住房改革支出</t>
  </si>
  <si>
    <t>2210201</t>
  </si>
  <si>
    <t xml:space="preserve">    住房公积金</t>
  </si>
  <si>
    <t>合  计</t>
  </si>
  <si>
    <t>预算02-1表</t>
  </si>
  <si>
    <t>财政拨款收支预算总表</t>
  </si>
  <si>
    <t>支出功能分类科目</t>
  </si>
  <si>
    <t>一、本年收入</t>
  </si>
  <si>
    <t>一、本年支出</t>
  </si>
  <si>
    <t>（一）一般公共预算拨款</t>
  </si>
  <si>
    <t>（一）教育支出</t>
  </si>
  <si>
    <t>（二）政府性基金预算拨款</t>
  </si>
  <si>
    <t>（二）社会保障和就业支出</t>
  </si>
  <si>
    <t>（三）国有资本经营预算拨款</t>
  </si>
  <si>
    <t>（三）卫生健康支出</t>
  </si>
  <si>
    <t>二、上年结转</t>
  </si>
  <si>
    <t>（四）住房保障支出</t>
  </si>
  <si>
    <t>二、年终结转结余</t>
  </si>
  <si>
    <t>收 入 总 计</t>
  </si>
  <si>
    <t>预算02-2表</t>
  </si>
  <si>
    <t>一般公共预算支出预算表（按功能科目分类）</t>
  </si>
  <si>
    <t>部门预算支出功能分类科目</t>
  </si>
  <si>
    <t>人员经费</t>
  </si>
  <si>
    <t>公用经费</t>
  </si>
  <si>
    <t>1</t>
  </si>
  <si>
    <t>2</t>
  </si>
  <si>
    <t>3</t>
  </si>
  <si>
    <t>4</t>
  </si>
  <si>
    <t>5</t>
  </si>
  <si>
    <t>预算03表</t>
  </si>
  <si>
    <t>一般公共预算“三公”经费支出预算表</t>
  </si>
  <si>
    <t>单位：万元</t>
  </si>
  <si>
    <t>“三公”经费合计</t>
  </si>
  <si>
    <t>因公出国（境）费</t>
  </si>
  <si>
    <t>公务用车购置及运行费</t>
  </si>
  <si>
    <t>公务接待费</t>
  </si>
  <si>
    <t>公务用车购置费</t>
  </si>
  <si>
    <t>公务用车运行费</t>
  </si>
  <si>
    <t>预算04表</t>
  </si>
  <si>
    <t>基本支出预算表（人员类.运转类公用经费项目）</t>
  </si>
  <si>
    <t>项目单位</t>
  </si>
  <si>
    <t>项目代码</t>
  </si>
  <si>
    <t>项目名称</t>
  </si>
  <si>
    <t>功能科目编码</t>
  </si>
  <si>
    <t>功能科目名称</t>
  </si>
  <si>
    <t>部门经济科目编码</t>
  </si>
  <si>
    <t>部门经济科目名称</t>
  </si>
  <si>
    <t>资金来源</t>
  </si>
  <si>
    <t>总计</t>
  </si>
  <si>
    <t xml:space="preserve">财政拨款结转结余
</t>
  </si>
  <si>
    <t>国有资本经营</t>
  </si>
  <si>
    <t>全年数</t>
  </si>
  <si>
    <t>已提前安排</t>
  </si>
  <si>
    <t>抵扣上年垫付资金</t>
  </si>
  <si>
    <t>本次下达</t>
  </si>
  <si>
    <t>另文下达</t>
  </si>
  <si>
    <t>其中：转隶人员公用经费</t>
  </si>
  <si>
    <t>已预拨</t>
  </si>
  <si>
    <t>事业单位
经营收入</t>
  </si>
  <si>
    <t xml:space="preserve">  昆明市盘龙区松华中心学校</t>
  </si>
  <si>
    <t>530103210000000003232</t>
  </si>
  <si>
    <t>事业人员支出工资</t>
  </si>
  <si>
    <t>小学教育</t>
  </si>
  <si>
    <t>30101</t>
  </si>
  <si>
    <t>基本工资</t>
  </si>
  <si>
    <t>30102</t>
  </si>
  <si>
    <t>津贴补贴</t>
  </si>
  <si>
    <t>30103</t>
  </si>
  <si>
    <t>奖金</t>
  </si>
  <si>
    <t>30107</t>
  </si>
  <si>
    <t>绩效工资</t>
  </si>
  <si>
    <t>530103210000000003233</t>
  </si>
  <si>
    <t>社会保障缴费</t>
  </si>
  <si>
    <t>机关事业单位基本养老保险缴费支出</t>
  </si>
  <si>
    <t>30108</t>
  </si>
  <si>
    <t>机关事业单位基本养老保险缴费</t>
  </si>
  <si>
    <t>机关事业单位职业年金缴费支出</t>
  </si>
  <si>
    <t>30109</t>
  </si>
  <si>
    <t>职业年金缴费</t>
  </si>
  <si>
    <t>事业单位医疗</t>
  </si>
  <si>
    <t>30110</t>
  </si>
  <si>
    <t>职工基本医疗保险缴费</t>
  </si>
  <si>
    <t>公务员医疗补助</t>
  </si>
  <si>
    <t>30111</t>
  </si>
  <si>
    <t>公务员医疗补助缴费</t>
  </si>
  <si>
    <t>30112</t>
  </si>
  <si>
    <t>其他社会保障缴费</t>
  </si>
  <si>
    <t>530103210000000003234</t>
  </si>
  <si>
    <t>住房公积金</t>
  </si>
  <si>
    <t>30113</t>
  </si>
  <si>
    <t>530103210000000003239</t>
  </si>
  <si>
    <t>一般公用经费</t>
  </si>
  <si>
    <t>30201</t>
  </si>
  <si>
    <t>办公费</t>
  </si>
  <si>
    <t>530103210000000003238</t>
  </si>
  <si>
    <t>工会经费</t>
  </si>
  <si>
    <t>30228</t>
  </si>
  <si>
    <t>30229</t>
  </si>
  <si>
    <t>福利费</t>
  </si>
  <si>
    <t>530103210000000003237</t>
  </si>
  <si>
    <t>公车购置及运维费</t>
  </si>
  <si>
    <t>30231</t>
  </si>
  <si>
    <t>公务用车运行维护费</t>
  </si>
  <si>
    <t>30299</t>
  </si>
  <si>
    <t>其他商品和服务支出</t>
  </si>
  <si>
    <t>530103210000000003235</t>
  </si>
  <si>
    <t>对个人和家庭的补助</t>
  </si>
  <si>
    <t>事业单位离退休</t>
  </si>
  <si>
    <t>30305</t>
  </si>
  <si>
    <t>生活补助</t>
  </si>
  <si>
    <t>项目支出预算表（其他运转类、特定目标类项目）</t>
  </si>
  <si>
    <t>项目分类</t>
  </si>
  <si>
    <t>经济科目编码</t>
  </si>
  <si>
    <t>经济科目名称</t>
  </si>
  <si>
    <t>本年拨款</t>
  </si>
  <si>
    <t>财政拨款结转结余</t>
  </si>
  <si>
    <t>其中：本次下达</t>
  </si>
  <si>
    <t>小学生均公用经费</t>
  </si>
  <si>
    <t>事业发展类</t>
  </si>
  <si>
    <t>530103210000000003187</t>
  </si>
  <si>
    <t>学前生均公用经费</t>
  </si>
  <si>
    <t>530103210000000003221</t>
  </si>
  <si>
    <t>学前教育</t>
  </si>
  <si>
    <t>学前业务补助经费</t>
  </si>
  <si>
    <t>530103210000000003225</t>
  </si>
  <si>
    <t/>
  </si>
  <si>
    <t>预算05-2表</t>
  </si>
  <si>
    <t>项目支出绩效目标表（本次下达）</t>
  </si>
  <si>
    <t>单位名称、项目名称</t>
  </si>
  <si>
    <t>项目年度绩效目标</t>
  </si>
  <si>
    <t>一级指标</t>
  </si>
  <si>
    <t>二级指标</t>
  </si>
  <si>
    <t>三级指标</t>
  </si>
  <si>
    <t>指标性质</t>
  </si>
  <si>
    <t>指标值</t>
  </si>
  <si>
    <t>度量单位</t>
  </si>
  <si>
    <t>指标属性</t>
  </si>
  <si>
    <t>指标内容</t>
  </si>
  <si>
    <t xml:space="preserve">  小学生均公用经费</t>
  </si>
  <si>
    <t>（一）总体目标
坚持以德立校、全面育人的办学思想，培养学生全面发展的办学目标，一切为了学生发展的办学宗旨，依法治校，规范管理的办学模式，提高教育教学质量，使办学有特色，学生有特长，教学有特点，科研有特效，符合现代教育理念的学校。
（二）具体目标
1．学生培养目标：全面发展，自主向上
全面发展：面向全体，促使每位学生德、智、体、美、劳诸方面全面发展。
自主向上：具有责任心、独立性、合群性和创造性的个性品质，学会负责，学生生活，学会关心，学会创造。
2．教师培养目标：
三年内，我们力争建设一支具有坚定的政治方向，崇高的敬业精神，高尚的师德修养，扎实的专业知识，精湛的教研能力，良好的心理素质的新世纪创造型的教师队伍。
3．教育质量目标：
质量是学校的生命线，高质量的教育水平是一流学校的主要标志。“今天接受一个孩子，明天输送一个栋梁”，是我们教育教学质量追求的目标。基础学科有强项；拓展型学科有优势；研究型学科能领先。培养一大批爱提问、细观察、思维活、善表达、会合作、敢评判、乐动手、有主见、勤反思的具有创造性学习习惯，全面发展的四有新人。
4．管理改革目标：
一流的管理水平就是有凝聚力和向心力，管理不是约束，而是激励；不是管住人群，而是凝聚人心。通过进一步完善学校内部管理改革，调动教师教书育人的积极性，发挥教师教育过程的创造性，使每位教师身心愉悦，心灵舒展，内心充实，踏实工作，建立教育整体管理的良性运行机制。</t>
  </si>
  <si>
    <t xml:space="preserve">    产出指标</t>
  </si>
  <si>
    <t>数量指标</t>
  </si>
  <si>
    <t>经费保障学生人数</t>
  </si>
  <si>
    <t>=</t>
  </si>
  <si>
    <t>242</t>
  </si>
  <si>
    <t>人</t>
  </si>
  <si>
    <t>定量指标</t>
  </si>
  <si>
    <t>2021年10月30日，我校在校学生共242人</t>
  </si>
  <si>
    <t>经费保障老师人数</t>
  </si>
  <si>
    <t>27</t>
  </si>
  <si>
    <t>2021年10月30日，我校教师在职在编27人</t>
  </si>
  <si>
    <t>质量指标</t>
  </si>
  <si>
    <t>各项经费使用质量达标率</t>
  </si>
  <si>
    <t>&gt;=</t>
  </si>
  <si>
    <t>90</t>
  </si>
  <si>
    <t>%</t>
  </si>
  <si>
    <t>经费使用达标率=正确使用经费额/经费总额*100%</t>
  </si>
  <si>
    <t>时效指标</t>
  </si>
  <si>
    <t>　完成时限</t>
  </si>
  <si>
    <t>&lt;=</t>
  </si>
  <si>
    <t>年度内</t>
  </si>
  <si>
    <t>年</t>
  </si>
  <si>
    <t>预计2022年1月至12月正常教育教学工作开展。</t>
  </si>
  <si>
    <t>成本指标</t>
  </si>
  <si>
    <t>预算执行率</t>
  </si>
  <si>
    <t>95</t>
  </si>
  <si>
    <t>预算执行率=实际支出/到位资金*100%</t>
  </si>
  <si>
    <t>成本节约</t>
  </si>
  <si>
    <t>预算批复</t>
  </si>
  <si>
    <t>是/否</t>
  </si>
  <si>
    <t>定性指标</t>
  </si>
  <si>
    <t>项目如期、保质、保量完成既定工作目标实际所消耗的支出与预算批复资金比较，反应项目成本节约情况</t>
  </si>
  <si>
    <t xml:space="preserve">    效益指标</t>
  </si>
  <si>
    <t>社会效益指标</t>
  </si>
  <si>
    <t>保证满足学校办园的各项要求，保证教育教学的正常运行，进一步贯彻落实国家好学前教育发展方针。</t>
  </si>
  <si>
    <t>得到保障</t>
  </si>
  <si>
    <t>办学条件明显改善，教科研工作日趋成熟，科研工作具备科学性、规范性、完整性和时效性，教学水平得到盘龙区家长的认可</t>
  </si>
  <si>
    <t>可持续影响指标</t>
  </si>
  <si>
    <t>逐年提高办园水平，提供更加丰富的优质教育资源</t>
  </si>
  <si>
    <t>逐年提高</t>
  </si>
  <si>
    <t>依法促进学前教育的发展，逐年提高办园水平</t>
  </si>
  <si>
    <t xml:space="preserve">    满意度指标</t>
  </si>
  <si>
    <t>服务对象满意度指标</t>
  </si>
  <si>
    <t>学生家长满意度</t>
  </si>
  <si>
    <t>幼儿社会家长对项目实施情况的满意度程度</t>
  </si>
  <si>
    <t xml:space="preserve">  工会经费</t>
  </si>
  <si>
    <t>做好本部门人员、公用经费保障，按规定落实干部职工各项待遇，支持部门正常履职。</t>
  </si>
  <si>
    <t>公用经费保障人数</t>
  </si>
  <si>
    <t>29</t>
  </si>
  <si>
    <t>反映公用经费保障部门（单位）正常运转的在职人数情况。在职人数主要指办公、会议、培训、差旅、水费、电费等公用经费中服务保障的人数。</t>
  </si>
  <si>
    <t>物业管理面积</t>
  </si>
  <si>
    <t>0</t>
  </si>
  <si>
    <t>平方米</t>
  </si>
  <si>
    <t>反映公用经费保障部门（单位）实际物业管理面积。物业管理的面积数包括工作人员办公室面积、单位负责管理的公共物业面积、电梯及办公设备等。</t>
  </si>
  <si>
    <t>公务用车数量</t>
  </si>
  <si>
    <t>辆</t>
  </si>
  <si>
    <t>反映公用经费保障部门（单位）正常运转的公务用车数量。公务用车包括编制内公务用车数量及年度新购置公务用车数量。</t>
  </si>
  <si>
    <t>部门运转</t>
  </si>
  <si>
    <t>正常运转</t>
  </si>
  <si>
    <t>反映部门（单位）正常运转情况。</t>
  </si>
  <si>
    <t>“三公经费”控制情况</t>
  </si>
  <si>
    <t>只减不增</t>
  </si>
  <si>
    <t>反映各部门“三公”经费只减不增的要求完成情况。“三公经费”变动率=[（本年度“三公经费”总额-上年度“三公经费”总额）/上年度“三公经费”总额]*100%。“三公经费”：年度预算安排的因公出国（境）费、公务车辆购置及运行费和公务招待费。</t>
  </si>
  <si>
    <t>社会公众满意度</t>
  </si>
  <si>
    <t>反映社会公众对部门（单位）履职情况的满意程度。</t>
  </si>
  <si>
    <t>单位人员满意度</t>
  </si>
  <si>
    <t>反映部门（单位）人员对公用经费保障的满意程度。</t>
  </si>
  <si>
    <t xml:space="preserve">  一般公用经费</t>
  </si>
  <si>
    <t xml:space="preserve">  学前业务补助经费</t>
  </si>
  <si>
    <t>（一）指导思想
根据《国家中长期教育改革和发展规划纲要（2010～2020）》和《国务院关于当前发展学前教育的若干意见》指示,以及新《幼儿园工作规程》、《幼儿园教育指导纲要》、《3－6岁儿童学习与发展指南》的精神，认真学习《幼儿园园长专业标准》、《幼儿教师专业标准》，领会其精神实质，坚持幼儿为本，师德为先，能力为重，终身学习，共同发展的思想，树立以人的发展为本（幼儿、教师、家长共同发展）的理念，从而推进幼儿园、教职工个人、幼儿、家长可持续性发展为中心,打造一支师德高尚、业务精湛、结构合理、充满活力的教职工队伍,提高保教质量，办社会及家长满意的幼儿教育。
（二）发展目标 
1.不断提升教育质量。
2.文化管理治园，构建文化体系，真正实现幼儿园内涵发展。完善校园文化建设，使其成为内涵深刻、理念先进、人文浓厚的文化氛围，成为每一位教职工的精神追求，使得校园文化真正成为推动园所发展的内在动力。
3.着力建立领导团队，将团队视为最有效的管理形式。制定规划、精心策划、分层实施、重点培养，培养一批负责任、专业强、能担当、敢管理、乐奉献的幼儿园基层管理人员。
4.实行标准化的运行、精细化的管理，由管人向管事转变从而提高效率和工作质量，注重管理系统的构建，强调对工作环节的控制和调整，通过制度的保障，提高幼儿园各项工作的效率。
5.挖掘园本资源，建构园本课程，进一步凸显办园特色。
6.专业队伍建设，递进式的成长，打造了一支较高品质的教职工团队，打造一支师德高尚、业务精湛、结构合理、充满活力的教职工队伍，实现市府幼人有其专业素养、人格魅力、工作作风、工作态度、工作业绩的队伍。
（三）我们的办园目标
 树形象，创业绩，办人民满意的幼儿园。</t>
  </si>
  <si>
    <t>14</t>
  </si>
  <si>
    <t>2021年10月30日，我园幼儿14人</t>
  </si>
  <si>
    <t>完成时限</t>
  </si>
  <si>
    <t>办园条件明显改善，保育工作质量不断提高，幼儿户外体育游戏活动作为办园特色越来越凸显 
教科研工作日趋成熟，全园科研工作具备科学性、规范性、完整性和时效性，教学水平得到盘龙区家长的认可，2018年继续将幼儿户外体育游戏活动作为我园的办园特色，争取得到省、市、区领导部门的充分肯定 
办学质量得到认可，较好的树立示范园优质幼儿教育的"""</t>
  </si>
  <si>
    <t>幼儿社会家长满意度</t>
  </si>
  <si>
    <t xml:space="preserve">  住房公积金</t>
  </si>
  <si>
    <t>工资福利发放行政人数</t>
  </si>
  <si>
    <t>反映部门（单位）实际发放工资人员数量。工资福利包括：行政人员工资、社会保险、住房公积金、职业年金等。</t>
  </si>
  <si>
    <t>工资福利发放事业人数</t>
  </si>
  <si>
    <t>反映部门（单位）实际发放事业编制人员数量。工资福利包括：事业人员工资、社会保险、住房公积金、职业年金等。</t>
  </si>
  <si>
    <t>供养离（退）休人员数</t>
  </si>
  <si>
    <t>反映财政供养部门（单位）离（退）休人员数量。</t>
  </si>
  <si>
    <t>反映部门（单位）运转情况。</t>
  </si>
  <si>
    <t>反映部门（单位）人员对工资福利发放的满意程度。</t>
  </si>
  <si>
    <t xml:space="preserve">  学前生均公用经费</t>
  </si>
  <si>
    <t>根据《国家中长期教育改革和发展规划纲要（2010～2020）》和《国务院关于当前发展学前教育的若干意见》指示,以及新《幼儿园工作规程》、《幼儿园教育指导纲要》、《3－6岁儿童学习与发展指南》的精神，认真学习《幼儿园园长专业标准》、《幼儿教师专业标准》，领会其精神实质，坚持幼儿为本，师德为先，能力为重，终身学习，共同发展的思想，树立以人的发展为本（幼儿、教师、家长共同发展）的理念，从而推进幼儿园、教职工个人、幼儿、家长可持续性发展为中心,打造一支师德高尚、业务精湛、结构合理、充满活力的教职工队伍,提高保教质量，办社会及家长满意的幼儿教育。
（二）发展目标 
1.，不断提升教育质量。
2.文化管理治园，构建文化体系，真正实现幼儿园内涵发展。完善校园文化建设，使其成为内涵深刻、理念先进、人文浓厚的文化氛围，成为每一位教职工的精神追求，使得校园文化真正成为推动园所发展的内在动力。
3.着力建立领导团队，将团队视为最有效的管理形式。制定规划、精心策划、分层实施、重点培养，培养一批负责任、专业强、能担当、敢管理、乐奉献的幼儿园基层管理人员。
4.实行标准化的运行、精细化的管理，由管人向管事转变从而提高效率和工作质量，注重管理系统的构建，强调对工作环节的控制和调整，通过制度的保障，提高幼儿园各项工作的效率。
5.挖掘园本资源，建构园本课程，进一步凸显办园特色。
6.专业队伍建设，递进式的成长，打造了一支较高品质的教职工团队，打造一支师德高尚、业务精湛、结构合理、充满活力的教职工队伍，实现市府幼人有其专业素养、人格魅力、工作作风、工作态度、工作业绩的队伍。
（三）我们的办园目标
 树形象，创业绩，办人民满意的学校。</t>
  </si>
  <si>
    <t>2021年10月30日，我园教师在职在编2人</t>
  </si>
  <si>
    <t>　 完成时限</t>
  </si>
  <si>
    <t xml:space="preserve">  社会保障缴费</t>
  </si>
  <si>
    <t xml:space="preserve">  公车购置及运维费</t>
  </si>
  <si>
    <t xml:space="preserve">  对个人和家庭的补助</t>
  </si>
  <si>
    <t xml:space="preserve">  事业人员支出工资</t>
  </si>
  <si>
    <t>预算05-3表</t>
  </si>
  <si>
    <t>项目支出绩效目标表（另文下达）</t>
  </si>
  <si>
    <t>说明：我单位无此预算项目，此表无数据。</t>
  </si>
  <si>
    <t>预算06表</t>
  </si>
  <si>
    <t>政府性基金预算支出预算表</t>
  </si>
  <si>
    <t>单位名称</t>
  </si>
  <si>
    <t>本年政府性基金预算支出</t>
  </si>
  <si>
    <t>说明：我单位无此预算支出，此表无数据。</t>
  </si>
  <si>
    <t>预算07表</t>
  </si>
  <si>
    <t>部门政府采购预算表</t>
  </si>
  <si>
    <t>预算项目</t>
  </si>
  <si>
    <t>采购项目</t>
  </si>
  <si>
    <t>采购目录</t>
  </si>
  <si>
    <t>计量
单位</t>
  </si>
  <si>
    <t>数量</t>
  </si>
  <si>
    <t>面向中小企业预留资金</t>
  </si>
  <si>
    <t>政府性
基金</t>
  </si>
  <si>
    <t>国有资本经营收益</t>
  </si>
  <si>
    <t>财政专户管理的收入</t>
  </si>
  <si>
    <t>松华中心学校复印纸采购（A3/40箱，A4/80箱）</t>
  </si>
  <si>
    <t>A090101 复印纸</t>
  </si>
  <si>
    <t>元</t>
  </si>
  <si>
    <t>政府购买服务预算表</t>
  </si>
  <si>
    <t>政府购买服务项目</t>
  </si>
  <si>
    <t>政府购买服务指导性目录代码</t>
  </si>
  <si>
    <t>基本支出/项目支出</t>
  </si>
  <si>
    <t>所属服务类别</t>
  </si>
  <si>
    <t>所属服务领域</t>
  </si>
  <si>
    <t>购买内容简述</t>
  </si>
  <si>
    <t>预算09-1表</t>
  </si>
  <si>
    <t>区对下转移支付预算表</t>
  </si>
  <si>
    <t>单位名称（项目）</t>
  </si>
  <si>
    <t>地区</t>
  </si>
  <si>
    <t>政府性基金</t>
  </si>
  <si>
    <t>盘龙区</t>
  </si>
  <si>
    <t>五华区</t>
  </si>
  <si>
    <t>西山区</t>
  </si>
  <si>
    <t>官渡区</t>
  </si>
  <si>
    <t>呈贡区</t>
  </si>
  <si>
    <t>安宁市</t>
  </si>
  <si>
    <t>富民县</t>
  </si>
  <si>
    <t>晋宁区</t>
  </si>
  <si>
    <t>宜良县</t>
  </si>
  <si>
    <t>石林县</t>
  </si>
  <si>
    <t>嵩明县</t>
  </si>
  <si>
    <t>禄劝县</t>
  </si>
  <si>
    <t>东川区</t>
  </si>
  <si>
    <t>寻甸县</t>
  </si>
  <si>
    <t>高新区</t>
  </si>
  <si>
    <t>滇池旅游度假区</t>
  </si>
  <si>
    <t>经开区</t>
  </si>
  <si>
    <t>阳宗海度假区</t>
  </si>
  <si>
    <t>滇中新区</t>
  </si>
  <si>
    <t>空港经济区</t>
  </si>
  <si>
    <t>预算09-2表</t>
  </si>
  <si>
    <t>区对下转移支付绩效目标表</t>
  </si>
  <si>
    <t>预算10表</t>
  </si>
  <si>
    <t>新增资产配置表</t>
  </si>
  <si>
    <t>资产类别</t>
  </si>
  <si>
    <t>资产分类代码.名称</t>
  </si>
  <si>
    <t>资产名称</t>
  </si>
  <si>
    <t>计量单位</t>
  </si>
  <si>
    <t>财政部门批复数（万元）</t>
  </si>
  <si>
    <t>单价</t>
  </si>
  <si>
    <t>金额</t>
  </si>
  <si>
    <t>说明：无单位无此预算项目，此表无数据。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</si>
</sst>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176" formatCode="0.00_);[Red]\-0.00\ "/>
    <numFmt numFmtId="41" formatCode="_ * #,##0_ ;_ * \-#,##0_ ;_ * &quot;-&quot;_ ;_ @_ "/>
    <numFmt numFmtId="43" formatCode="_ * #,##0.00_ ;_ * \-#,##0.00_ ;_ * &quot;-&quot;??_ ;_ @_ "/>
  </numFmts>
  <fonts count="38">
    <font>
      <sz val="9"/>
      <name val="宋体"/>
      <charset val="134"/>
    </font>
    <font>
      <sz val="10"/>
      <name val="宋体"/>
      <charset val="134"/>
    </font>
    <font>
      <sz val="9"/>
      <color rgb="FF000000"/>
      <name val="宋体"/>
      <charset val="134"/>
    </font>
    <font>
      <b/>
      <sz val="22"/>
      <color rgb="FF000000"/>
      <name val="宋体"/>
      <charset val="134"/>
    </font>
    <font>
      <b/>
      <sz val="23"/>
      <color rgb="FF000000"/>
      <name val="宋体"/>
      <charset val="134"/>
    </font>
    <font>
      <sz val="11"/>
      <color rgb="FF000000"/>
      <name val="宋体"/>
      <charset val="134"/>
    </font>
    <font>
      <sz val="10"/>
      <color rgb="FF000000"/>
      <name val="宋体"/>
      <charset val="134"/>
    </font>
    <font>
      <sz val="11"/>
      <name val="宋体"/>
      <charset val="134"/>
    </font>
    <font>
      <sz val="10"/>
      <color rgb="FFFFFFFF"/>
      <name val="宋体"/>
      <charset val="134"/>
    </font>
    <font>
      <b/>
      <sz val="21"/>
      <color rgb="FF000000"/>
      <name val="宋体"/>
      <charset val="134"/>
    </font>
    <font>
      <sz val="11"/>
      <color indexed="8"/>
      <name val="宋体"/>
      <charset val="134"/>
    </font>
    <font>
      <sz val="12"/>
      <name val="宋体"/>
      <charset val="134"/>
    </font>
    <font>
      <b/>
      <sz val="20"/>
      <name val="宋体"/>
      <charset val="134"/>
    </font>
    <font>
      <sz val="18"/>
      <name val="华文中宋"/>
      <charset val="134"/>
    </font>
    <font>
      <b/>
      <sz val="20"/>
      <color rgb="FF000000"/>
      <name val="宋体"/>
      <charset val="134"/>
    </font>
    <font>
      <b/>
      <sz val="11"/>
      <color rgb="FF000000"/>
      <name val="宋体"/>
      <charset val="134"/>
    </font>
    <font>
      <b/>
      <sz val="9"/>
      <color rgb="FF000000"/>
      <name val="宋体"/>
      <charset val="134"/>
    </font>
    <font>
      <sz val="11"/>
      <color theme="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0"/>
      <name val="Arial"/>
      <charset val="134"/>
    </font>
    <font>
      <b/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799981688894314"/>
        <bgColor indexed="64"/>
      </patternFill>
    </fill>
  </fills>
  <borders count="2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</borders>
  <cellStyleXfs count="51">
    <xf numFmtId="0" fontId="0" fillId="0" borderId="0">
      <alignment vertical="center"/>
    </xf>
    <xf numFmtId="42" fontId="20" fillId="0" borderId="0" applyFont="0" applyFill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22" fillId="7" borderId="17" applyNumberFormat="0" applyAlignment="0" applyProtection="0">
      <alignment vertical="center"/>
    </xf>
    <xf numFmtId="44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43" fontId="20" fillId="0" borderId="0" applyFont="0" applyFill="0" applyBorder="0" applyAlignment="0" applyProtection="0">
      <alignment vertical="center"/>
    </xf>
    <xf numFmtId="0" fontId="17" fillId="3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9" fontId="20" fillId="0" borderId="0" applyFon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0" fillId="17" borderId="19" applyNumberFormat="0" applyFont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31" fillId="0" borderId="22" applyNumberFormat="0" applyFill="0" applyAlignment="0" applyProtection="0">
      <alignment vertical="center"/>
    </xf>
    <xf numFmtId="0" fontId="32" fillId="0" borderId="22" applyNumberFormat="0" applyFill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28" fillId="0" borderId="23" applyNumberFormat="0" applyFill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27" fillId="18" borderId="21" applyNumberFormat="0" applyAlignment="0" applyProtection="0">
      <alignment vertical="center"/>
    </xf>
    <xf numFmtId="0" fontId="34" fillId="18" borderId="17" applyNumberFormat="0" applyAlignment="0" applyProtection="0">
      <alignment vertical="center"/>
    </xf>
    <xf numFmtId="0" fontId="23" fillId="12" borderId="18" applyNumberFormat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36" fillId="0" borderId="24" applyNumberFormat="0" applyFill="0" applyAlignment="0" applyProtection="0">
      <alignment vertical="center"/>
    </xf>
    <xf numFmtId="0" fontId="26" fillId="0" borderId="20" applyNumberFormat="0" applyFill="0" applyAlignment="0" applyProtection="0">
      <alignment vertical="center"/>
    </xf>
    <xf numFmtId="0" fontId="37" fillId="31" borderId="0" applyNumberFormat="0" applyBorder="0" applyAlignment="0" applyProtection="0">
      <alignment vertical="center"/>
    </xf>
    <xf numFmtId="0" fontId="35" fillId="29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7" fillId="27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7" fillId="26" borderId="0" applyNumberFormat="0" applyBorder="0" applyAlignment="0" applyProtection="0">
      <alignment vertical="center"/>
    </xf>
    <xf numFmtId="0" fontId="17" fillId="2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0" fillId="0" borderId="0">
      <alignment vertical="top"/>
      <protection locked="0"/>
    </xf>
    <xf numFmtId="0" fontId="33" fillId="0" borderId="0"/>
  </cellStyleXfs>
  <cellXfs count="232">
    <xf numFmtId="0" fontId="0" fillId="0" borderId="0" xfId="0" applyFont="1" applyFill="1" applyBorder="1" applyAlignment="1" applyProtection="1">
      <alignment vertical="top"/>
      <protection locked="0"/>
    </xf>
    <xf numFmtId="0" fontId="1" fillId="0" borderId="0" xfId="49" applyFont="1" applyFill="1" applyAlignment="1" applyProtection="1">
      <alignment vertical="center"/>
    </xf>
    <xf numFmtId="0" fontId="1" fillId="0" borderId="0" xfId="49" applyFont="1" applyFill="1" applyBorder="1" applyAlignment="1" applyProtection="1">
      <alignment vertical="center"/>
    </xf>
    <xf numFmtId="0" fontId="0" fillId="0" borderId="0" xfId="49" applyFont="1" applyFill="1" applyBorder="1" applyAlignment="1" applyProtection="1">
      <alignment vertical="top"/>
      <protection locked="0"/>
    </xf>
    <xf numFmtId="0" fontId="2" fillId="0" borderId="0" xfId="49" applyFont="1" applyFill="1" applyBorder="1" applyAlignment="1" applyProtection="1">
      <alignment horizontal="right" vertical="center"/>
    </xf>
    <xf numFmtId="0" fontId="3" fillId="0" borderId="0" xfId="49" applyFont="1" applyFill="1" applyBorder="1" applyAlignment="1" applyProtection="1">
      <alignment horizontal="center" vertical="center" wrapText="1"/>
    </xf>
    <xf numFmtId="0" fontId="4" fillId="0" borderId="0" xfId="49" applyFont="1" applyFill="1" applyBorder="1" applyAlignment="1" applyProtection="1">
      <alignment horizontal="center" vertical="center"/>
      <protection locked="0"/>
    </xf>
    <xf numFmtId="0" fontId="4" fillId="0" borderId="0" xfId="49" applyFont="1" applyFill="1" applyBorder="1" applyAlignment="1" applyProtection="1">
      <alignment horizontal="center" vertical="center"/>
    </xf>
    <xf numFmtId="0" fontId="2" fillId="0" borderId="0" xfId="49" applyFont="1" applyFill="1" applyBorder="1" applyAlignment="1" applyProtection="1">
      <alignment horizontal="left" vertical="center"/>
    </xf>
    <xf numFmtId="0" fontId="5" fillId="0" borderId="1" xfId="49" applyFont="1" applyFill="1" applyBorder="1" applyAlignment="1" applyProtection="1">
      <alignment horizontal="center" vertical="center" wrapText="1"/>
    </xf>
    <xf numFmtId="0" fontId="5" fillId="0" borderId="1" xfId="49" applyFont="1" applyFill="1" applyBorder="1" applyAlignment="1" applyProtection="1">
      <alignment horizontal="center" vertical="center" wrapText="1"/>
      <protection locked="0"/>
    </xf>
    <xf numFmtId="0" fontId="5" fillId="0" borderId="2" xfId="49" applyFont="1" applyFill="1" applyBorder="1" applyAlignment="1" applyProtection="1">
      <alignment horizontal="center" vertical="center" wrapText="1"/>
    </xf>
    <xf numFmtId="0" fontId="5" fillId="0" borderId="3" xfId="49" applyFont="1" applyFill="1" applyBorder="1" applyAlignment="1" applyProtection="1">
      <alignment horizontal="center" vertical="center" wrapText="1"/>
    </xf>
    <xf numFmtId="0" fontId="5" fillId="0" borderId="4" xfId="49" applyFont="1" applyFill="1" applyBorder="1" applyAlignment="1" applyProtection="1">
      <alignment horizontal="center" vertical="center" wrapText="1"/>
    </xf>
    <xf numFmtId="0" fontId="5" fillId="0" borderId="5" xfId="49" applyFont="1" applyFill="1" applyBorder="1" applyAlignment="1" applyProtection="1">
      <alignment horizontal="center" vertical="center" wrapText="1"/>
    </xf>
    <xf numFmtId="0" fontId="5" fillId="0" borderId="5" xfId="49" applyFont="1" applyFill="1" applyBorder="1" applyAlignment="1" applyProtection="1">
      <alignment horizontal="center" vertical="center" wrapText="1"/>
      <protection locked="0"/>
    </xf>
    <xf numFmtId="0" fontId="5" fillId="0" borderId="6" xfId="49" applyFont="1" applyFill="1" applyBorder="1" applyAlignment="1" applyProtection="1">
      <alignment horizontal="center" vertical="center" wrapText="1"/>
    </xf>
    <xf numFmtId="0" fontId="5" fillId="0" borderId="6" xfId="49" applyFont="1" applyFill="1" applyBorder="1" applyAlignment="1" applyProtection="1">
      <alignment horizontal="center" vertical="center" wrapText="1"/>
      <protection locked="0"/>
    </xf>
    <xf numFmtId="0" fontId="2" fillId="0" borderId="6" xfId="49" applyFont="1" applyFill="1" applyBorder="1" applyAlignment="1" applyProtection="1">
      <alignment vertical="center" wrapText="1"/>
    </xf>
    <xf numFmtId="0" fontId="2" fillId="0" borderId="6" xfId="49" applyFont="1" applyFill="1" applyBorder="1" applyAlignment="1" applyProtection="1">
      <alignment vertical="center"/>
      <protection locked="0"/>
    </xf>
    <xf numFmtId="0" fontId="2" fillId="0" borderId="6" xfId="49" applyFont="1" applyFill="1" applyBorder="1" applyAlignment="1" applyProtection="1">
      <alignment horizontal="right" vertical="center" wrapText="1"/>
    </xf>
    <xf numFmtId="0" fontId="2" fillId="0" borderId="6" xfId="49" applyFont="1" applyFill="1" applyBorder="1" applyAlignment="1" applyProtection="1">
      <alignment horizontal="right" vertical="center"/>
    </xf>
    <xf numFmtId="0" fontId="2" fillId="0" borderId="1" xfId="49" applyFont="1" applyFill="1" applyBorder="1" applyAlignment="1" applyProtection="1">
      <alignment horizontal="center" vertical="center" wrapText="1"/>
      <protection locked="0"/>
    </xf>
    <xf numFmtId="0" fontId="2" fillId="0" borderId="7" xfId="49" applyFont="1" applyFill="1" applyBorder="1" applyAlignment="1" applyProtection="1">
      <alignment vertical="center"/>
      <protection locked="0"/>
    </xf>
    <xf numFmtId="0" fontId="2" fillId="0" borderId="7" xfId="49" applyFont="1" applyFill="1" applyBorder="1" applyAlignment="1" applyProtection="1">
      <alignment vertical="center" wrapText="1"/>
      <protection locked="0"/>
    </xf>
    <xf numFmtId="0" fontId="2" fillId="0" borderId="1" xfId="49" applyFont="1" applyFill="1" applyBorder="1" applyAlignment="1" applyProtection="1">
      <alignment horizontal="right" vertical="center" wrapText="1"/>
      <protection locked="0"/>
    </xf>
    <xf numFmtId="0" fontId="2" fillId="0" borderId="1" xfId="49" applyFont="1" applyFill="1" applyBorder="1" applyAlignment="1" applyProtection="1">
      <alignment horizontal="right" vertical="center"/>
      <protection locked="0"/>
    </xf>
    <xf numFmtId="0" fontId="3" fillId="0" borderId="0" xfId="49" applyFont="1" applyFill="1" applyBorder="1" applyAlignment="1" applyProtection="1">
      <alignment horizontal="center" vertical="center"/>
    </xf>
    <xf numFmtId="0" fontId="0" fillId="0" borderId="0" xfId="49" applyFont="1" applyFill="1" applyBorder="1" applyAlignment="1" applyProtection="1">
      <alignment horizontal="left" vertical="center"/>
      <protection locked="0"/>
    </xf>
    <xf numFmtId="0" fontId="1" fillId="0" borderId="0" xfId="49" applyFont="1" applyFill="1" applyBorder="1" applyAlignment="1" applyProtection="1">
      <alignment vertical="center"/>
      <protection locked="0"/>
    </xf>
    <xf numFmtId="0" fontId="5" fillId="0" borderId="6" xfId="49" applyFont="1" applyFill="1" applyBorder="1" applyAlignment="1" applyProtection="1">
      <alignment horizontal="center" vertical="center"/>
      <protection locked="0"/>
    </xf>
    <xf numFmtId="0" fontId="2" fillId="0" borderId="6" xfId="49" applyFont="1" applyFill="1" applyBorder="1" applyAlignment="1" applyProtection="1">
      <alignment horizontal="left" vertical="center" wrapText="1"/>
    </xf>
    <xf numFmtId="0" fontId="2" fillId="0" borderId="6" xfId="49" applyFont="1" applyFill="1" applyBorder="1" applyAlignment="1" applyProtection="1">
      <alignment horizontal="center" vertical="center" wrapText="1"/>
    </xf>
    <xf numFmtId="0" fontId="2" fillId="0" borderId="6" xfId="49" applyFont="1" applyFill="1" applyBorder="1" applyAlignment="1" applyProtection="1">
      <alignment horizontal="center" vertical="center"/>
      <protection locked="0"/>
    </xf>
    <xf numFmtId="0" fontId="0" fillId="0" borderId="1" xfId="49" applyFont="1" applyFill="1" applyBorder="1" applyAlignment="1" applyProtection="1">
      <alignment horizontal="left" vertical="center" wrapText="1"/>
      <protection locked="0"/>
    </xf>
    <xf numFmtId="0" fontId="2" fillId="0" borderId="1" xfId="49" applyFont="1" applyFill="1" applyBorder="1" applyAlignment="1" applyProtection="1">
      <alignment horizontal="left" vertical="center" wrapText="1"/>
    </xf>
    <xf numFmtId="0" fontId="2" fillId="0" borderId="0" xfId="49" applyFont="1" applyFill="1" applyBorder="1" applyAlignment="1" applyProtection="1">
      <alignment horizontal="right" vertical="center"/>
      <protection locked="0"/>
    </xf>
    <xf numFmtId="0" fontId="1" fillId="0" borderId="0" xfId="49" applyFont="1" applyFill="1" applyAlignment="1" applyProtection="1"/>
    <xf numFmtId="0" fontId="1" fillId="0" borderId="0" xfId="49" applyFont="1" applyFill="1" applyBorder="1" applyAlignment="1" applyProtection="1"/>
    <xf numFmtId="0" fontId="6" fillId="0" borderId="0" xfId="49" applyFont="1" applyFill="1" applyBorder="1" applyAlignment="1" applyProtection="1"/>
    <xf numFmtId="0" fontId="6" fillId="0" borderId="0" xfId="49" applyFont="1" applyFill="1" applyBorder="1" applyAlignment="1" applyProtection="1">
      <alignment horizontal="right" vertical="center"/>
    </xf>
    <xf numFmtId="0" fontId="2" fillId="0" borderId="0" xfId="49" applyFont="1" applyFill="1" applyBorder="1" applyAlignment="1" applyProtection="1">
      <alignment horizontal="left" vertical="center" wrapText="1"/>
    </xf>
    <xf numFmtId="0" fontId="5" fillId="0" borderId="0" xfId="49" applyFont="1" applyFill="1" applyBorder="1" applyAlignment="1" applyProtection="1">
      <alignment wrapText="1"/>
    </xf>
    <xf numFmtId="0" fontId="6" fillId="0" borderId="0" xfId="49" applyFont="1" applyFill="1" applyBorder="1" applyAlignment="1" applyProtection="1">
      <alignment horizontal="right" wrapText="1"/>
    </xf>
    <xf numFmtId="0" fontId="1" fillId="0" borderId="0" xfId="49" applyFont="1" applyFill="1" applyBorder="1" applyAlignment="1" applyProtection="1">
      <alignment wrapText="1"/>
    </xf>
    <xf numFmtId="0" fontId="5" fillId="0" borderId="1" xfId="49" applyFont="1" applyFill="1" applyBorder="1" applyAlignment="1" applyProtection="1">
      <alignment horizontal="center" vertical="center"/>
    </xf>
    <xf numFmtId="0" fontId="5" fillId="0" borderId="2" xfId="49" applyFont="1" applyFill="1" applyBorder="1" applyAlignment="1" applyProtection="1">
      <alignment horizontal="center" vertical="center"/>
    </xf>
    <xf numFmtId="0" fontId="5" fillId="0" borderId="3" xfId="49" applyFont="1" applyFill="1" applyBorder="1" applyAlignment="1" applyProtection="1">
      <alignment horizontal="center" vertical="center"/>
    </xf>
    <xf numFmtId="0" fontId="5" fillId="0" borderId="5" xfId="49" applyFont="1" applyFill="1" applyBorder="1" applyAlignment="1" applyProtection="1">
      <alignment horizontal="center" vertical="center"/>
    </xf>
    <xf numFmtId="0" fontId="5" fillId="0" borderId="8" xfId="49" applyFont="1" applyFill="1" applyBorder="1" applyAlignment="1" applyProtection="1">
      <alignment horizontal="center" vertical="center"/>
    </xf>
    <xf numFmtId="0" fontId="5" fillId="0" borderId="9" xfId="49" applyFont="1" applyFill="1" applyBorder="1" applyAlignment="1" applyProtection="1">
      <alignment horizontal="center" vertical="center" wrapText="1"/>
    </xf>
    <xf numFmtId="0" fontId="5" fillId="0" borderId="6" xfId="49" applyFont="1" applyFill="1" applyBorder="1" applyAlignment="1" applyProtection="1">
      <alignment horizontal="center" vertical="center"/>
    </xf>
    <xf numFmtId="0" fontId="7" fillId="0" borderId="2" xfId="49" applyFont="1" applyFill="1" applyBorder="1" applyAlignment="1" applyProtection="1">
      <alignment horizontal="center" vertical="center"/>
    </xf>
    <xf numFmtId="0" fontId="2" fillId="0" borderId="6" xfId="49" applyFont="1" applyFill="1" applyBorder="1" applyAlignment="1" applyProtection="1">
      <alignment horizontal="right" vertical="center"/>
      <protection locked="0"/>
    </xf>
    <xf numFmtId="0" fontId="0" fillId="0" borderId="2" xfId="49" applyFont="1" applyFill="1" applyBorder="1" applyAlignment="1" applyProtection="1">
      <alignment horizontal="right" vertical="center"/>
      <protection locked="0"/>
    </xf>
    <xf numFmtId="0" fontId="0" fillId="0" borderId="1" xfId="49" applyFont="1" applyFill="1" applyBorder="1" applyAlignment="1" applyProtection="1">
      <alignment horizontal="center" vertical="center" wrapText="1"/>
      <protection locked="0"/>
    </xf>
    <xf numFmtId="0" fontId="0" fillId="0" borderId="9" xfId="49" applyFont="1" applyFill="1" applyBorder="1" applyAlignment="1" applyProtection="1">
      <alignment horizontal="right" vertical="center"/>
      <protection locked="0"/>
    </xf>
    <xf numFmtId="0" fontId="2" fillId="0" borderId="0" xfId="49" applyFont="1" applyFill="1" applyBorder="1" applyAlignment="1" applyProtection="1">
      <alignment horizontal="right"/>
      <protection locked="0"/>
    </xf>
    <xf numFmtId="0" fontId="5" fillId="0" borderId="3" xfId="49" applyFont="1" applyFill="1" applyBorder="1" applyAlignment="1" applyProtection="1">
      <alignment horizontal="center" vertical="center"/>
      <protection locked="0"/>
    </xf>
    <xf numFmtId="0" fontId="7" fillId="0" borderId="6" xfId="49" applyFont="1" applyFill="1" applyBorder="1" applyAlignment="1" applyProtection="1">
      <alignment horizontal="center" vertical="center"/>
      <protection locked="0"/>
    </xf>
    <xf numFmtId="0" fontId="7" fillId="0" borderId="6" xfId="49" applyFont="1" applyFill="1" applyBorder="1" applyAlignment="1" applyProtection="1">
      <alignment horizontal="center" vertical="center"/>
    </xf>
    <xf numFmtId="0" fontId="0" fillId="0" borderId="6" xfId="49" applyFont="1" applyFill="1" applyBorder="1" applyAlignment="1" applyProtection="1">
      <alignment horizontal="right" vertical="center"/>
      <protection locked="0"/>
    </xf>
    <xf numFmtId="0" fontId="0" fillId="0" borderId="1" xfId="49" applyFont="1" applyFill="1" applyBorder="1" applyAlignment="1" applyProtection="1">
      <alignment horizontal="right" vertical="center"/>
      <protection locked="0"/>
    </xf>
    <xf numFmtId="0" fontId="5" fillId="0" borderId="0" xfId="49" applyFont="1" applyFill="1" applyBorder="1" applyAlignment="1" applyProtection="1"/>
    <xf numFmtId="0" fontId="5" fillId="0" borderId="10" xfId="49" applyFont="1" applyFill="1" applyBorder="1" applyAlignment="1" applyProtection="1">
      <alignment horizontal="center" vertical="center" wrapText="1"/>
    </xf>
    <xf numFmtId="0" fontId="5" fillId="0" borderId="10" xfId="49" applyFont="1" applyFill="1" applyBorder="1" applyAlignment="1" applyProtection="1">
      <alignment horizontal="center" vertical="center"/>
    </xf>
    <xf numFmtId="0" fontId="2" fillId="0" borderId="10" xfId="49" applyFont="1" applyFill="1" applyBorder="1" applyAlignment="1" applyProtection="1">
      <alignment horizontal="right" vertical="center"/>
      <protection locked="0"/>
    </xf>
    <xf numFmtId="0" fontId="2" fillId="0" borderId="10" xfId="49" applyFont="1" applyFill="1" applyBorder="1" applyAlignment="1" applyProtection="1">
      <alignment horizontal="left" vertical="center"/>
      <protection locked="0"/>
    </xf>
    <xf numFmtId="0" fontId="2" fillId="0" borderId="10" xfId="49" applyFont="1" applyFill="1" applyBorder="1" applyAlignment="1" applyProtection="1">
      <alignment horizontal="center" vertical="center"/>
      <protection locked="0"/>
    </xf>
    <xf numFmtId="0" fontId="2" fillId="0" borderId="10" xfId="49" applyFont="1" applyFill="1" applyBorder="1" applyAlignment="1" applyProtection="1">
      <alignment horizontal="right" vertical="center"/>
    </xf>
    <xf numFmtId="0" fontId="2" fillId="0" borderId="10" xfId="49" applyFont="1" applyFill="1" applyBorder="1" applyAlignment="1" applyProtection="1">
      <alignment horizontal="left" vertical="center" wrapText="1"/>
    </xf>
    <xf numFmtId="0" fontId="2" fillId="0" borderId="10" xfId="49" applyFont="1" applyFill="1" applyBorder="1" applyAlignment="1" applyProtection="1">
      <alignment vertical="center"/>
      <protection locked="0"/>
    </xf>
    <xf numFmtId="0" fontId="1" fillId="0" borderId="10" xfId="49" applyFont="1" applyFill="1" applyBorder="1" applyAlignment="1" applyProtection="1"/>
    <xf numFmtId="0" fontId="0" fillId="0" borderId="0" xfId="49" applyFont="1" applyFill="1" applyBorder="1" applyAlignment="1" applyProtection="1">
      <alignment vertical="top" wrapText="1"/>
      <protection locked="0"/>
    </xf>
    <xf numFmtId="0" fontId="5" fillId="0" borderId="10" xfId="49" applyFont="1" applyFill="1" applyBorder="1" applyAlignment="1" applyProtection="1">
      <alignment horizontal="center" vertical="center" wrapText="1"/>
      <protection locked="0"/>
    </xf>
    <xf numFmtId="0" fontId="7" fillId="0" borderId="10" xfId="49" applyFont="1" applyFill="1" applyBorder="1" applyAlignment="1" applyProtection="1">
      <alignment horizontal="center" vertical="center" wrapText="1"/>
      <protection locked="0"/>
    </xf>
    <xf numFmtId="0" fontId="0" fillId="0" borderId="10" xfId="49" applyFont="1" applyFill="1" applyBorder="1" applyAlignment="1" applyProtection="1">
      <alignment vertical="top"/>
      <protection locked="0"/>
    </xf>
    <xf numFmtId="0" fontId="2" fillId="0" borderId="0" xfId="49" applyFont="1" applyFill="1" applyBorder="1" applyAlignment="1" applyProtection="1">
      <alignment horizontal="right" wrapText="1"/>
      <protection locked="0"/>
    </xf>
    <xf numFmtId="0" fontId="2" fillId="0" borderId="0" xfId="49" applyFont="1" applyFill="1" applyBorder="1" applyAlignment="1" applyProtection="1">
      <alignment horizontal="right" wrapText="1"/>
    </xf>
    <xf numFmtId="0" fontId="5" fillId="0" borderId="7" xfId="49" applyFont="1" applyFill="1" applyBorder="1" applyAlignment="1" applyProtection="1">
      <alignment horizontal="center" vertical="center" wrapText="1"/>
    </xf>
    <xf numFmtId="0" fontId="5" fillId="0" borderId="8" xfId="49" applyFont="1" applyFill="1" applyBorder="1" applyAlignment="1" applyProtection="1">
      <alignment horizontal="center" vertical="center" wrapText="1"/>
    </xf>
    <xf numFmtId="0" fontId="5" fillId="0" borderId="11" xfId="49" applyFont="1" applyFill="1" applyBorder="1" applyAlignment="1" applyProtection="1">
      <alignment horizontal="center" vertical="center" wrapText="1"/>
    </xf>
    <xf numFmtId="0" fontId="5" fillId="0" borderId="12" xfId="49" applyFont="1" applyFill="1" applyBorder="1" applyAlignment="1" applyProtection="1">
      <alignment horizontal="center" vertical="center" wrapText="1"/>
    </xf>
    <xf numFmtId="0" fontId="5" fillId="0" borderId="12" xfId="49" applyFont="1" applyFill="1" applyBorder="1" applyAlignment="1" applyProtection="1">
      <alignment horizontal="center" vertical="center"/>
    </xf>
    <xf numFmtId="0" fontId="5" fillId="0" borderId="12" xfId="49" applyFont="1" applyFill="1" applyBorder="1" applyAlignment="1" applyProtection="1">
      <alignment horizontal="center" vertical="center"/>
      <protection locked="0"/>
    </xf>
    <xf numFmtId="0" fontId="2" fillId="0" borderId="5" xfId="49" applyFont="1" applyFill="1" applyBorder="1" applyAlignment="1" applyProtection="1">
      <alignment horizontal="left" vertical="center" wrapText="1"/>
    </xf>
    <xf numFmtId="0" fontId="2" fillId="0" borderId="12" xfId="49" applyFont="1" applyFill="1" applyBorder="1" applyAlignment="1" applyProtection="1">
      <alignment horizontal="left" vertical="center" wrapText="1"/>
    </xf>
    <xf numFmtId="0" fontId="2" fillId="0" borderId="12" xfId="49" applyFont="1" applyFill="1" applyBorder="1" applyAlignment="1" applyProtection="1">
      <alignment horizontal="right" vertical="center"/>
    </xf>
    <xf numFmtId="4" fontId="2" fillId="0" borderId="12" xfId="49" applyNumberFormat="1" applyFont="1" applyFill="1" applyBorder="1" applyAlignment="1" applyProtection="1">
      <alignment horizontal="right" vertical="center"/>
      <protection locked="0"/>
    </xf>
    <xf numFmtId="3" fontId="2" fillId="0" borderId="12" xfId="49" applyNumberFormat="1" applyFont="1" applyFill="1" applyBorder="1" applyAlignment="1" applyProtection="1">
      <alignment horizontal="right" vertical="center"/>
    </xf>
    <xf numFmtId="4" fontId="2" fillId="0" borderId="12" xfId="49" applyNumberFormat="1" applyFont="1" applyFill="1" applyBorder="1" applyAlignment="1" applyProtection="1">
      <alignment horizontal="right" vertical="center"/>
    </xf>
    <xf numFmtId="0" fontId="2" fillId="0" borderId="13" xfId="49" applyFont="1" applyFill="1" applyBorder="1" applyAlignment="1" applyProtection="1">
      <alignment horizontal="center" vertical="center"/>
    </xf>
    <xf numFmtId="0" fontId="2" fillId="0" borderId="14" xfId="49" applyFont="1" applyFill="1" applyBorder="1" applyAlignment="1" applyProtection="1">
      <alignment horizontal="left" vertical="center"/>
    </xf>
    <xf numFmtId="0" fontId="5" fillId="0" borderId="3" xfId="49" applyFont="1" applyFill="1" applyBorder="1" applyAlignment="1" applyProtection="1">
      <alignment horizontal="center" vertical="center" wrapText="1"/>
      <protection locked="0"/>
    </xf>
    <xf numFmtId="0" fontId="7" fillId="0" borderId="11" xfId="49" applyFont="1" applyFill="1" applyBorder="1" applyAlignment="1" applyProtection="1">
      <alignment horizontal="center" vertical="center" wrapText="1"/>
      <protection locked="0"/>
    </xf>
    <xf numFmtId="0" fontId="5" fillId="0" borderId="14" xfId="49" applyFont="1" applyFill="1" applyBorder="1" applyAlignment="1" applyProtection="1">
      <alignment horizontal="center" vertical="center" wrapText="1"/>
    </xf>
    <xf numFmtId="0" fontId="7" fillId="0" borderId="14" xfId="49" applyFont="1" applyFill="1" applyBorder="1" applyAlignment="1" applyProtection="1">
      <alignment horizontal="center" vertical="center"/>
      <protection locked="0"/>
    </xf>
    <xf numFmtId="0" fontId="7" fillId="0" borderId="14" xfId="49" applyFont="1" applyFill="1" applyBorder="1" applyAlignment="1" applyProtection="1">
      <alignment horizontal="center" vertical="center" wrapText="1"/>
      <protection locked="0"/>
    </xf>
    <xf numFmtId="0" fontId="5" fillId="0" borderId="12" xfId="49" applyFont="1" applyFill="1" applyBorder="1" applyAlignment="1" applyProtection="1">
      <alignment horizontal="center" vertical="center" wrapText="1"/>
      <protection locked="0"/>
    </xf>
    <xf numFmtId="4" fontId="2" fillId="0" borderId="6" xfId="49" applyNumberFormat="1" applyFont="1" applyFill="1" applyBorder="1" applyAlignment="1" applyProtection="1">
      <alignment horizontal="right" vertical="center"/>
      <protection locked="0"/>
    </xf>
    <xf numFmtId="0" fontId="2" fillId="0" borderId="0" xfId="49" applyFont="1" applyFill="1" applyBorder="1" applyAlignment="1" applyProtection="1">
      <alignment horizontal="right"/>
    </xf>
    <xf numFmtId="49" fontId="1" fillId="0" borderId="0" xfId="49" applyNumberFormat="1" applyFont="1" applyFill="1" applyBorder="1" applyAlignment="1" applyProtection="1"/>
    <xf numFmtId="0" fontId="8" fillId="0" borderId="0" xfId="49" applyFont="1" applyFill="1" applyBorder="1" applyAlignment="1" applyProtection="1">
      <alignment horizontal="right"/>
      <protection locked="0"/>
    </xf>
    <xf numFmtId="49" fontId="8" fillId="0" borderId="0" xfId="49" applyNumberFormat="1" applyFont="1" applyFill="1" applyBorder="1" applyAlignment="1" applyProtection="1">
      <protection locked="0"/>
    </xf>
    <xf numFmtId="0" fontId="6" fillId="0" borderId="0" xfId="49" applyFont="1" applyFill="1" applyBorder="1" applyAlignment="1" applyProtection="1">
      <alignment horizontal="right"/>
    </xf>
    <xf numFmtId="0" fontId="9" fillId="0" borderId="0" xfId="49" applyFont="1" applyFill="1" applyBorder="1" applyAlignment="1" applyProtection="1">
      <alignment horizontal="center" vertical="center" wrapText="1"/>
      <protection locked="0"/>
    </xf>
    <xf numFmtId="0" fontId="9" fillId="0" borderId="0" xfId="49" applyFont="1" applyFill="1" applyBorder="1" applyAlignment="1" applyProtection="1">
      <alignment horizontal="center" vertical="center"/>
      <protection locked="0"/>
    </xf>
    <xf numFmtId="0" fontId="9" fillId="0" borderId="0" xfId="49" applyFont="1" applyFill="1" applyBorder="1" applyAlignment="1" applyProtection="1">
      <alignment horizontal="center" vertical="center"/>
    </xf>
    <xf numFmtId="0" fontId="2" fillId="0" borderId="0" xfId="49" applyFont="1" applyFill="1" applyBorder="1" applyAlignment="1" applyProtection="1">
      <alignment horizontal="left" vertical="center"/>
      <protection locked="0"/>
    </xf>
    <xf numFmtId="0" fontId="5" fillId="0" borderId="1" xfId="49" applyFont="1" applyFill="1" applyBorder="1" applyAlignment="1" applyProtection="1">
      <alignment horizontal="center" vertical="center"/>
      <protection locked="0"/>
    </xf>
    <xf numFmtId="49" fontId="5" fillId="0" borderId="1" xfId="49" applyNumberFormat="1" applyFont="1" applyFill="1" applyBorder="1" applyAlignment="1" applyProtection="1">
      <alignment horizontal="center" vertical="center" wrapText="1"/>
      <protection locked="0"/>
    </xf>
    <xf numFmtId="0" fontId="5" fillId="0" borderId="4" xfId="49" applyFont="1" applyFill="1" applyBorder="1" applyAlignment="1" applyProtection="1">
      <alignment horizontal="center" vertical="center"/>
    </xf>
    <xf numFmtId="0" fontId="5" fillId="0" borderId="8" xfId="49" applyFont="1" applyFill="1" applyBorder="1" applyAlignment="1" applyProtection="1">
      <alignment horizontal="center" vertical="center"/>
      <protection locked="0"/>
    </xf>
    <xf numFmtId="49" fontId="5" fillId="0" borderId="8" xfId="49" applyNumberFormat="1" applyFont="1" applyFill="1" applyBorder="1" applyAlignment="1" applyProtection="1">
      <alignment horizontal="center" vertical="center" wrapText="1"/>
      <protection locked="0"/>
    </xf>
    <xf numFmtId="49" fontId="5" fillId="0" borderId="6" xfId="49" applyNumberFormat="1" applyFont="1" applyFill="1" applyBorder="1" applyAlignment="1" applyProtection="1">
      <alignment horizontal="center" vertical="center"/>
      <protection locked="0"/>
    </xf>
    <xf numFmtId="0" fontId="0" fillId="0" borderId="6" xfId="49" applyFont="1" applyFill="1" applyBorder="1" applyAlignment="1" applyProtection="1">
      <alignment horizontal="left" vertical="center" wrapText="1"/>
      <protection locked="0"/>
    </xf>
    <xf numFmtId="176" fontId="2" fillId="0" borderId="6" xfId="49" applyNumberFormat="1" applyFont="1" applyFill="1" applyBorder="1" applyAlignment="1" applyProtection="1">
      <alignment horizontal="right" vertical="center"/>
      <protection locked="0"/>
    </xf>
    <xf numFmtId="176" fontId="2" fillId="0" borderId="6" xfId="49" applyNumberFormat="1" applyFont="1" applyFill="1" applyBorder="1" applyAlignment="1" applyProtection="1">
      <alignment horizontal="right" vertical="center" wrapText="1"/>
      <protection locked="0"/>
    </xf>
    <xf numFmtId="176" fontId="2" fillId="0" borderId="6" xfId="49" applyNumberFormat="1" applyFont="1" applyFill="1" applyBorder="1" applyAlignment="1" applyProtection="1">
      <alignment horizontal="right" vertical="center"/>
    </xf>
    <xf numFmtId="176" fontId="2" fillId="0" borderId="6" xfId="49" applyNumberFormat="1" applyFont="1" applyFill="1" applyBorder="1" applyAlignment="1" applyProtection="1">
      <alignment horizontal="right" vertical="center" wrapText="1"/>
    </xf>
    <xf numFmtId="0" fontId="1" fillId="0" borderId="15" xfId="49" applyFont="1" applyFill="1" applyBorder="1" applyAlignment="1" applyProtection="1">
      <alignment horizontal="center" vertical="center"/>
      <protection locked="0"/>
    </xf>
    <xf numFmtId="0" fontId="1" fillId="0" borderId="7" xfId="49" applyFont="1" applyFill="1" applyBorder="1" applyAlignment="1" applyProtection="1">
      <alignment horizontal="center" vertical="center"/>
      <protection locked="0"/>
    </xf>
    <xf numFmtId="176" fontId="2" fillId="0" borderId="1" xfId="49" applyNumberFormat="1" applyFont="1" applyFill="1" applyBorder="1" applyAlignment="1" applyProtection="1">
      <alignment horizontal="right" vertical="center"/>
    </xf>
    <xf numFmtId="176" fontId="2" fillId="0" borderId="1" xfId="49" applyNumberFormat="1" applyFont="1" applyFill="1" applyBorder="1" applyAlignment="1" applyProtection="1">
      <alignment horizontal="right" vertical="center" wrapText="1"/>
    </xf>
    <xf numFmtId="0" fontId="2" fillId="0" borderId="1" xfId="49" applyFont="1" applyFill="1" applyBorder="1" applyAlignment="1" applyProtection="1">
      <alignment horizontal="left" vertical="center" wrapText="1"/>
      <protection locked="0"/>
    </xf>
    <xf numFmtId="0" fontId="1" fillId="0" borderId="8" xfId="49" applyFont="1" applyFill="1" applyBorder="1" applyAlignment="1" applyProtection="1">
      <alignment vertical="center"/>
    </xf>
    <xf numFmtId="0" fontId="1" fillId="0" borderId="5" xfId="49" applyFont="1" applyFill="1" applyBorder="1" applyAlignment="1" applyProtection="1">
      <alignment vertical="center"/>
    </xf>
    <xf numFmtId="0" fontId="2" fillId="0" borderId="0" xfId="49" applyFont="1" applyFill="1" applyBorder="1" applyAlignment="1" applyProtection="1">
      <alignment horizontal="right" vertical="center" wrapText="1"/>
      <protection locked="0"/>
    </xf>
    <xf numFmtId="0" fontId="5" fillId="0" borderId="0" xfId="49" applyFont="1" applyFill="1" applyBorder="1" applyAlignment="1" applyProtection="1">
      <alignment horizontal="left" vertical="center"/>
    </xf>
    <xf numFmtId="0" fontId="6" fillId="0" borderId="10" xfId="49" applyFont="1" applyFill="1" applyBorder="1" applyAlignment="1" applyProtection="1">
      <alignment horizontal="center" vertical="center"/>
    </xf>
    <xf numFmtId="0" fontId="0" fillId="0" borderId="6" xfId="49" applyFont="1" applyFill="1" applyBorder="1" applyAlignment="1" applyProtection="1">
      <alignment horizontal="left" vertical="top" wrapText="1"/>
      <protection locked="0"/>
    </xf>
    <xf numFmtId="0" fontId="0" fillId="0" borderId="6" xfId="49" applyFont="1" applyFill="1" applyBorder="1" applyAlignment="1" applyProtection="1">
      <alignment horizontal="left" vertical="top" wrapText="1"/>
    </xf>
    <xf numFmtId="0" fontId="1" fillId="0" borderId="6" xfId="49" applyFont="1" applyFill="1" applyBorder="1" applyAlignment="1" applyProtection="1"/>
    <xf numFmtId="0" fontId="1" fillId="0" borderId="2" xfId="49" applyFont="1" applyFill="1" applyBorder="1" applyAlignment="1" applyProtection="1">
      <alignment horizontal="center" vertical="center" wrapText="1"/>
      <protection locked="0"/>
    </xf>
    <xf numFmtId="0" fontId="1" fillId="0" borderId="3" xfId="49" applyFont="1" applyFill="1" applyBorder="1" applyAlignment="1" applyProtection="1">
      <alignment horizontal="center" vertical="center" wrapText="1"/>
      <protection locked="0"/>
    </xf>
    <xf numFmtId="0" fontId="0" fillId="0" borderId="3" xfId="49" applyFont="1" applyFill="1" applyBorder="1" applyAlignment="1" applyProtection="1">
      <alignment horizontal="left" vertical="center"/>
    </xf>
    <xf numFmtId="0" fontId="0" fillId="0" borderId="4" xfId="49" applyFont="1" applyFill="1" applyBorder="1" applyAlignment="1" applyProtection="1">
      <alignment horizontal="left" vertical="center"/>
    </xf>
    <xf numFmtId="0" fontId="7" fillId="0" borderId="10" xfId="49" applyFont="1" applyFill="1" applyBorder="1" applyAlignment="1" applyProtection="1">
      <alignment horizontal="center" vertical="center" wrapText="1"/>
    </xf>
    <xf numFmtId="0" fontId="10" fillId="0" borderId="10" xfId="50" applyFont="1" applyFill="1" applyBorder="1" applyAlignment="1" applyProtection="1">
      <alignment horizontal="center" vertical="center" wrapText="1" readingOrder="1"/>
      <protection locked="0"/>
    </xf>
    <xf numFmtId="4" fontId="0" fillId="0" borderId="6" xfId="49" applyNumberFormat="1" applyFont="1" applyFill="1" applyBorder="1" applyAlignment="1" applyProtection="1">
      <alignment horizontal="right" vertical="center" wrapText="1"/>
      <protection locked="0"/>
    </xf>
    <xf numFmtId="4" fontId="0" fillId="0" borderId="5" xfId="49" applyNumberFormat="1" applyFont="1" applyFill="1" applyBorder="1" applyAlignment="1" applyProtection="1">
      <alignment horizontal="right" vertical="center" wrapText="1"/>
      <protection locked="0"/>
    </xf>
    <xf numFmtId="4" fontId="0" fillId="0" borderId="6" xfId="49" applyNumberFormat="1" applyFont="1" applyFill="1" applyBorder="1" applyAlignment="1" applyProtection="1">
      <alignment horizontal="right" vertical="center" wrapText="1"/>
    </xf>
    <xf numFmtId="4" fontId="0" fillId="0" borderId="5" xfId="49" applyNumberFormat="1" applyFont="1" applyFill="1" applyBorder="1" applyAlignment="1" applyProtection="1">
      <alignment horizontal="right" vertical="center" wrapText="1"/>
    </xf>
    <xf numFmtId="0" fontId="0" fillId="0" borderId="6" xfId="49" applyFont="1" applyFill="1" applyBorder="1" applyAlignment="1" applyProtection="1">
      <alignment horizontal="right" vertical="center" wrapText="1"/>
      <protection locked="0"/>
    </xf>
    <xf numFmtId="0" fontId="6" fillId="0" borderId="16" xfId="49" applyFont="1" applyFill="1" applyBorder="1" applyAlignment="1" applyProtection="1">
      <alignment horizontal="center" vertical="center"/>
    </xf>
    <xf numFmtId="0" fontId="0" fillId="0" borderId="5" xfId="49" applyFont="1" applyFill="1" applyBorder="1" applyAlignment="1" applyProtection="1">
      <alignment horizontal="right" vertical="center" wrapText="1"/>
    </xf>
    <xf numFmtId="0" fontId="1" fillId="0" borderId="0" xfId="49" applyFont="1" applyFill="1" applyBorder="1" applyAlignment="1" applyProtection="1">
      <alignment vertical="top"/>
      <protection locked="0"/>
    </xf>
    <xf numFmtId="49" fontId="6" fillId="0" borderId="0" xfId="49" applyNumberFormat="1" applyFont="1" applyFill="1" applyBorder="1" applyAlignment="1" applyProtection="1">
      <protection locked="0"/>
    </xf>
    <xf numFmtId="0" fontId="6" fillId="0" borderId="0" xfId="49" applyFont="1" applyFill="1" applyBorder="1" applyAlignment="1" applyProtection="1">
      <protection locked="0"/>
    </xf>
    <xf numFmtId="0" fontId="5" fillId="0" borderId="0" xfId="49" applyFont="1" applyFill="1" applyBorder="1" applyAlignment="1" applyProtection="1">
      <alignment horizontal="left" vertical="center"/>
      <protection locked="0"/>
    </xf>
    <xf numFmtId="0" fontId="5" fillId="0" borderId="0" xfId="49" applyFont="1" applyFill="1" applyBorder="1" applyAlignment="1" applyProtection="1">
      <protection locked="0"/>
    </xf>
    <xf numFmtId="0" fontId="5" fillId="0" borderId="2" xfId="49" applyFont="1" applyFill="1" applyBorder="1" applyAlignment="1" applyProtection="1">
      <alignment horizontal="center" vertical="center"/>
      <protection locked="0"/>
    </xf>
    <xf numFmtId="0" fontId="5" fillId="0" borderId="8" xfId="49" applyFont="1" applyFill="1" applyBorder="1" applyAlignment="1" applyProtection="1">
      <alignment horizontal="center" vertical="center" wrapText="1"/>
      <protection locked="0"/>
    </xf>
    <xf numFmtId="0" fontId="5" fillId="0" borderId="5" xfId="49" applyFont="1" applyFill="1" applyBorder="1" applyAlignment="1" applyProtection="1">
      <alignment horizontal="center" vertical="center"/>
      <protection locked="0"/>
    </xf>
    <xf numFmtId="0" fontId="6" fillId="0" borderId="6" xfId="49" applyFont="1" applyFill="1" applyBorder="1" applyAlignment="1" applyProtection="1">
      <alignment horizontal="center" vertical="center"/>
      <protection locked="0"/>
    </xf>
    <xf numFmtId="0" fontId="2" fillId="0" borderId="6" xfId="49" applyFont="1" applyFill="1" applyBorder="1" applyAlignment="1" applyProtection="1">
      <alignment horizontal="left" vertical="center"/>
    </xf>
    <xf numFmtId="0" fontId="0" fillId="0" borderId="3" xfId="49" applyFont="1" applyFill="1" applyBorder="1" applyAlignment="1" applyProtection="1">
      <alignment horizontal="left" vertical="center"/>
      <protection locked="0"/>
    </xf>
    <xf numFmtId="0" fontId="0" fillId="0" borderId="4" xfId="49" applyFont="1" applyFill="1" applyBorder="1" applyAlignment="1" applyProtection="1">
      <alignment horizontal="left" vertical="center"/>
      <protection locked="0"/>
    </xf>
    <xf numFmtId="0" fontId="5" fillId="0" borderId="4" xfId="49" applyFont="1" applyFill="1" applyBorder="1" applyAlignment="1" applyProtection="1">
      <alignment horizontal="center" vertical="center"/>
      <protection locked="0"/>
    </xf>
    <xf numFmtId="0" fontId="5" fillId="0" borderId="4" xfId="49" applyFont="1" applyFill="1" applyBorder="1" applyAlignment="1" applyProtection="1">
      <alignment horizontal="center" vertical="center" wrapText="1"/>
      <protection locked="0"/>
    </xf>
    <xf numFmtId="0" fontId="1" fillId="0" borderId="6" xfId="49" applyFont="1" applyFill="1" applyBorder="1" applyAlignment="1" applyProtection="1">
      <alignment horizontal="center" vertical="center"/>
      <protection locked="0"/>
    </xf>
    <xf numFmtId="0" fontId="1" fillId="0" borderId="4" xfId="49" applyFont="1" applyFill="1" applyBorder="1" applyAlignment="1" applyProtection="1">
      <alignment horizontal="center" vertical="center"/>
      <protection locked="0"/>
    </xf>
    <xf numFmtId="0" fontId="1" fillId="0" borderId="4" xfId="49" applyFont="1" applyFill="1" applyBorder="1" applyAlignment="1" applyProtection="1">
      <alignment horizontal="center" vertical="center"/>
    </xf>
    <xf numFmtId="0" fontId="11" fillId="0" borderId="0" xfId="49" applyFont="1" applyFill="1" applyBorder="1" applyAlignment="1" applyProtection="1">
      <alignment horizontal="center"/>
    </xf>
    <xf numFmtId="0" fontId="11" fillId="0" borderId="0" xfId="49" applyFont="1" applyFill="1" applyBorder="1" applyAlignment="1" applyProtection="1">
      <alignment horizontal="center" wrapText="1"/>
    </xf>
    <xf numFmtId="0" fontId="11" fillId="0" borderId="0" xfId="49" applyFont="1" applyFill="1" applyBorder="1" applyAlignment="1" applyProtection="1">
      <alignment wrapText="1"/>
    </xf>
    <xf numFmtId="0" fontId="11" fillId="0" borderId="0" xfId="49" applyFont="1" applyFill="1" applyBorder="1" applyAlignment="1" applyProtection="1"/>
    <xf numFmtId="0" fontId="1" fillId="0" borderId="0" xfId="49" applyFont="1" applyFill="1" applyBorder="1" applyAlignment="1" applyProtection="1">
      <alignment horizontal="center" wrapText="1"/>
    </xf>
    <xf numFmtId="0" fontId="0" fillId="0" borderId="0" xfId="49" applyFont="1" applyFill="1" applyBorder="1" applyAlignment="1" applyProtection="1">
      <alignment horizontal="right" wrapText="1"/>
    </xf>
    <xf numFmtId="0" fontId="12" fillId="0" borderId="0" xfId="49" applyFont="1" applyFill="1" applyBorder="1" applyAlignment="1" applyProtection="1">
      <alignment horizontal="center" vertical="center" wrapText="1"/>
    </xf>
    <xf numFmtId="0" fontId="13" fillId="0" borderId="0" xfId="49" applyFont="1" applyFill="1" applyBorder="1" applyAlignment="1" applyProtection="1">
      <alignment horizontal="center" vertical="center" wrapText="1"/>
    </xf>
    <xf numFmtId="0" fontId="11" fillId="0" borderId="6" xfId="49" applyFont="1" applyFill="1" applyBorder="1" applyAlignment="1" applyProtection="1">
      <alignment horizontal="center" vertical="center" wrapText="1"/>
    </xf>
    <xf numFmtId="0" fontId="11" fillId="0" borderId="2" xfId="49" applyFont="1" applyFill="1" applyBorder="1" applyAlignment="1" applyProtection="1">
      <alignment horizontal="center" vertical="center" wrapText="1"/>
    </xf>
    <xf numFmtId="4" fontId="2" fillId="0" borderId="6" xfId="49" applyNumberFormat="1" applyFont="1" applyFill="1" applyBorder="1" applyAlignment="1" applyProtection="1">
      <alignment horizontal="right" vertical="center"/>
    </xf>
    <xf numFmtId="4" fontId="0" fillId="0" borderId="2" xfId="49" applyNumberFormat="1" applyFont="1" applyFill="1" applyBorder="1" applyAlignment="1" applyProtection="1">
      <alignment horizontal="right" vertical="center"/>
    </xf>
    <xf numFmtId="0" fontId="1" fillId="0" borderId="0" xfId="49" applyFont="1" applyFill="1" applyBorder="1" applyAlignment="1" applyProtection="1">
      <alignment vertical="top"/>
    </xf>
    <xf numFmtId="49" fontId="5" fillId="0" borderId="2" xfId="49" applyNumberFormat="1" applyFont="1" applyFill="1" applyBorder="1" applyAlignment="1" applyProtection="1">
      <alignment horizontal="center" vertical="center" wrapText="1"/>
    </xf>
    <xf numFmtId="49" fontId="5" fillId="0" borderId="4" xfId="49" applyNumberFormat="1" applyFont="1" applyFill="1" applyBorder="1" applyAlignment="1" applyProtection="1">
      <alignment horizontal="center" vertical="center" wrapText="1"/>
    </xf>
    <xf numFmtId="0" fontId="5" fillId="0" borderId="7" xfId="49" applyFont="1" applyFill="1" applyBorder="1" applyAlignment="1" applyProtection="1">
      <alignment horizontal="center" vertical="center"/>
    </xf>
    <xf numFmtId="49" fontId="5" fillId="0" borderId="6" xfId="49" applyNumberFormat="1" applyFont="1" applyFill="1" applyBorder="1" applyAlignment="1" applyProtection="1">
      <alignment horizontal="center" vertical="center"/>
    </xf>
    <xf numFmtId="0" fontId="1" fillId="0" borderId="2" xfId="49" applyFont="1" applyFill="1" applyBorder="1" applyAlignment="1" applyProtection="1">
      <alignment horizontal="center" vertical="center"/>
    </xf>
    <xf numFmtId="0" fontId="6" fillId="0" borderId="0" xfId="49" applyFont="1" applyFill="1" applyBorder="1" applyAlignment="1" applyProtection="1">
      <alignment vertical="center"/>
    </xf>
    <xf numFmtId="0" fontId="14" fillId="0" borderId="0" xfId="49" applyFont="1" applyFill="1" applyBorder="1" applyAlignment="1" applyProtection="1">
      <alignment horizontal="center" vertical="center"/>
    </xf>
    <xf numFmtId="0" fontId="15" fillId="0" borderId="0" xfId="49" applyFont="1" applyFill="1" applyBorder="1" applyAlignment="1" applyProtection="1">
      <alignment horizontal="center" vertical="center"/>
    </xf>
    <xf numFmtId="0" fontId="2" fillId="0" borderId="6" xfId="49" applyFont="1" applyFill="1" applyBorder="1" applyAlignment="1" applyProtection="1">
      <alignment vertical="center"/>
    </xf>
    <xf numFmtId="0" fontId="2" fillId="0" borderId="6" xfId="49" applyFont="1" applyFill="1" applyBorder="1" applyAlignment="1" applyProtection="1">
      <alignment horizontal="left" vertical="center"/>
      <protection locked="0"/>
    </xf>
    <xf numFmtId="0" fontId="16" fillId="0" borderId="6" xfId="49" applyFont="1" applyFill="1" applyBorder="1" applyAlignment="1" applyProtection="1">
      <alignment horizontal="center" vertical="center"/>
    </xf>
    <xf numFmtId="0" fontId="16" fillId="0" borderId="6" xfId="49" applyFont="1" applyFill="1" applyBorder="1" applyAlignment="1" applyProtection="1">
      <alignment horizontal="right" vertical="center"/>
    </xf>
    <xf numFmtId="0" fontId="16" fillId="0" borderId="6" xfId="49" applyFont="1" applyFill="1" applyBorder="1" applyAlignment="1" applyProtection="1">
      <alignment horizontal="center" vertical="center"/>
      <protection locked="0"/>
    </xf>
    <xf numFmtId="4" fontId="16" fillId="0" borderId="6" xfId="49" applyNumberFormat="1" applyFont="1" applyFill="1" applyBorder="1" applyAlignment="1" applyProtection="1">
      <alignment horizontal="right" vertical="center"/>
    </xf>
    <xf numFmtId="0" fontId="2" fillId="0" borderId="0" xfId="49" applyFont="1" applyFill="1" applyBorder="1" applyAlignment="1" applyProtection="1">
      <alignment horizontal="left" vertical="center" wrapText="1"/>
      <protection locked="0"/>
    </xf>
    <xf numFmtId="0" fontId="5" fillId="0" borderId="0" xfId="49" applyFont="1" applyFill="1" applyBorder="1" applyAlignment="1" applyProtection="1">
      <alignment horizontal="left" vertical="center" wrapText="1"/>
    </xf>
    <xf numFmtId="0" fontId="1" fillId="0" borderId="1" xfId="49" applyFont="1" applyFill="1" applyBorder="1" applyAlignment="1" applyProtection="1">
      <alignment horizontal="center" vertical="center" wrapText="1"/>
    </xf>
    <xf numFmtId="3" fontId="5" fillId="0" borderId="6" xfId="49" applyNumberFormat="1" applyFont="1" applyFill="1" applyBorder="1" applyAlignment="1" applyProtection="1">
      <alignment horizontal="center" vertical="center"/>
    </xf>
    <xf numFmtId="0" fontId="1" fillId="0" borderId="4" xfId="49" applyFont="1" applyFill="1" applyBorder="1" applyAlignment="1" applyProtection="1">
      <alignment horizontal="center" vertical="center" wrapText="1"/>
    </xf>
    <xf numFmtId="0" fontId="3" fillId="0" borderId="0" xfId="49" applyFont="1" applyFill="1" applyBorder="1" applyAlignment="1" applyProtection="1">
      <alignment horizontal="center" vertical="center"/>
      <protection locked="0"/>
    </xf>
    <xf numFmtId="0" fontId="1" fillId="0" borderId="1" xfId="49" applyFont="1" applyFill="1" applyBorder="1" applyAlignment="1" applyProtection="1">
      <alignment horizontal="center" vertical="center" wrapText="1"/>
      <protection locked="0"/>
    </xf>
    <xf numFmtId="0" fontId="1" fillId="0" borderId="7" xfId="49" applyFont="1" applyFill="1" applyBorder="1" applyAlignment="1" applyProtection="1">
      <alignment horizontal="center" vertical="center" wrapText="1"/>
      <protection locked="0"/>
    </xf>
    <xf numFmtId="0" fontId="1" fillId="0" borderId="3" xfId="49" applyFont="1" applyFill="1" applyBorder="1" applyAlignment="1" applyProtection="1">
      <alignment horizontal="center" vertical="center" wrapText="1"/>
    </xf>
    <xf numFmtId="0" fontId="1" fillId="0" borderId="8" xfId="49" applyFont="1" applyFill="1" applyBorder="1" applyAlignment="1" applyProtection="1">
      <alignment horizontal="center" vertical="center" wrapText="1"/>
    </xf>
    <xf numFmtId="0" fontId="1" fillId="0" borderId="11" xfId="49" applyFont="1" applyFill="1" applyBorder="1" applyAlignment="1" applyProtection="1">
      <alignment horizontal="center" vertical="center" wrapText="1"/>
    </xf>
    <xf numFmtId="0" fontId="6" fillId="0" borderId="5" xfId="49" applyFont="1" applyFill="1" applyBorder="1" applyAlignment="1" applyProtection="1">
      <alignment horizontal="center" vertical="center"/>
    </xf>
    <xf numFmtId="0" fontId="6" fillId="0" borderId="12" xfId="49" applyFont="1" applyFill="1" applyBorder="1" applyAlignment="1" applyProtection="1">
      <alignment horizontal="center" vertical="center"/>
    </xf>
    <xf numFmtId="0" fontId="6" fillId="0" borderId="2" xfId="49" applyFont="1" applyFill="1" applyBorder="1" applyAlignment="1" applyProtection="1">
      <alignment horizontal="center" vertical="center"/>
    </xf>
    <xf numFmtId="0" fontId="6" fillId="0" borderId="6" xfId="49" applyFont="1" applyFill="1" applyBorder="1" applyAlignment="1" applyProtection="1">
      <alignment horizontal="center" vertical="center"/>
    </xf>
    <xf numFmtId="3" fontId="6" fillId="0" borderId="2" xfId="49" applyNumberFormat="1" applyFont="1" applyFill="1" applyBorder="1" applyAlignment="1" applyProtection="1">
      <alignment horizontal="center" vertical="center"/>
    </xf>
    <xf numFmtId="3" fontId="6" fillId="0" borderId="6" xfId="49" applyNumberFormat="1" applyFont="1" applyFill="1" applyBorder="1" applyAlignment="1" applyProtection="1">
      <alignment horizontal="center" vertical="center"/>
    </xf>
    <xf numFmtId="0" fontId="2" fillId="0" borderId="2" xfId="49" applyFont="1" applyFill="1" applyBorder="1" applyAlignment="1" applyProtection="1">
      <alignment horizontal="center" vertical="center"/>
      <protection locked="0"/>
    </xf>
    <xf numFmtId="0" fontId="2" fillId="0" borderId="4" xfId="49" applyFont="1" applyFill="1" applyBorder="1" applyAlignment="1" applyProtection="1">
      <alignment horizontal="right" vertical="center"/>
      <protection locked="0"/>
    </xf>
    <xf numFmtId="0" fontId="1" fillId="0" borderId="3" xfId="49" applyFont="1" applyFill="1" applyBorder="1" applyAlignment="1" applyProtection="1">
      <alignment horizontal="center" vertical="center"/>
      <protection locked="0"/>
    </xf>
    <xf numFmtId="0" fontId="1" fillId="0" borderId="14" xfId="49" applyFont="1" applyFill="1" applyBorder="1" applyAlignment="1" applyProtection="1">
      <alignment horizontal="center" vertical="center"/>
      <protection locked="0"/>
    </xf>
    <xf numFmtId="0" fontId="1" fillId="0" borderId="14" xfId="49" applyFont="1" applyFill="1" applyBorder="1" applyAlignment="1" applyProtection="1">
      <alignment horizontal="center" vertical="center" wrapText="1"/>
    </xf>
    <xf numFmtId="0" fontId="1" fillId="0" borderId="12" xfId="49" applyFont="1" applyFill="1" applyBorder="1" applyAlignment="1" applyProtection="1">
      <alignment horizontal="center" vertical="center" wrapText="1"/>
    </xf>
    <xf numFmtId="0" fontId="1" fillId="0" borderId="11" xfId="49" applyFont="1" applyFill="1" applyBorder="1" applyAlignment="1" applyProtection="1">
      <alignment horizontal="center" vertical="center" wrapText="1"/>
      <protection locked="0"/>
    </xf>
    <xf numFmtId="0" fontId="1" fillId="0" borderId="12" xfId="49" applyFont="1" applyFill="1" applyBorder="1" applyAlignment="1" applyProtection="1">
      <alignment horizontal="center" vertical="center" wrapText="1"/>
      <protection locked="0"/>
    </xf>
    <xf numFmtId="0" fontId="6" fillId="0" borderId="12" xfId="49" applyFont="1" applyFill="1" applyBorder="1" applyAlignment="1" applyProtection="1">
      <alignment horizontal="center" vertical="center"/>
      <protection locked="0"/>
    </xf>
    <xf numFmtId="0" fontId="6" fillId="0" borderId="2" xfId="49" applyFont="1" applyFill="1" applyBorder="1" applyAlignment="1" applyProtection="1">
      <alignment horizontal="center" vertical="center"/>
      <protection locked="0"/>
    </xf>
    <xf numFmtId="0" fontId="6" fillId="0" borderId="5" xfId="49" applyFont="1" applyFill="1" applyBorder="1" applyAlignment="1" applyProtection="1">
      <alignment horizontal="center" vertical="center"/>
      <protection locked="0"/>
    </xf>
    <xf numFmtId="0" fontId="6" fillId="0" borderId="0" xfId="49" applyFont="1" applyFill="1" applyBorder="1" applyAlignment="1" applyProtection="1">
      <alignment horizontal="right" vertical="center"/>
      <protection locked="0"/>
    </xf>
    <xf numFmtId="0" fontId="6" fillId="0" borderId="0" xfId="49" applyFont="1" applyFill="1" applyBorder="1" applyAlignment="1" applyProtection="1">
      <alignment horizontal="right"/>
      <protection locked="0"/>
    </xf>
    <xf numFmtId="0" fontId="1" fillId="0" borderId="4" xfId="49" applyFont="1" applyFill="1" applyBorder="1" applyAlignment="1" applyProtection="1">
      <alignment horizontal="center" vertical="center" wrapText="1"/>
      <protection locked="0"/>
    </xf>
    <xf numFmtId="0" fontId="1" fillId="0" borderId="7" xfId="49" applyFont="1" applyFill="1" applyBorder="1" applyAlignment="1" applyProtection="1">
      <alignment horizontal="center" vertical="center" wrapText="1"/>
    </xf>
    <xf numFmtId="0" fontId="2" fillId="0" borderId="5" xfId="49" applyFont="1" applyFill="1" applyBorder="1" applyAlignment="1" applyProtection="1">
      <alignment horizontal="right" vertical="center"/>
      <protection locked="0"/>
    </xf>
    <xf numFmtId="0" fontId="2" fillId="0" borderId="12" xfId="49" applyFont="1" applyFill="1" applyBorder="1" applyAlignment="1" applyProtection="1">
      <alignment horizontal="right" vertical="center"/>
      <protection locked="0"/>
    </xf>
    <xf numFmtId="0" fontId="4" fillId="0" borderId="0" xfId="49" applyFont="1" applyFill="1" applyBorder="1" applyAlignment="1" applyProtection="1">
      <alignment horizontal="center" vertical="top"/>
    </xf>
    <xf numFmtId="0" fontId="2" fillId="0" borderId="5" xfId="49" applyFont="1" applyFill="1" applyBorder="1" applyAlignment="1" applyProtection="1">
      <alignment horizontal="left" vertical="center"/>
    </xf>
    <xf numFmtId="4" fontId="2" fillId="0" borderId="13" xfId="49" applyNumberFormat="1" applyFont="1" applyFill="1" applyBorder="1" applyAlignment="1" applyProtection="1">
      <alignment horizontal="right" vertical="center"/>
      <protection locked="0"/>
    </xf>
    <xf numFmtId="0" fontId="16" fillId="0" borderId="5" xfId="49" applyFont="1" applyFill="1" applyBorder="1" applyAlignment="1" applyProtection="1">
      <alignment horizontal="center" vertical="center"/>
    </xf>
    <xf numFmtId="4" fontId="16" fillId="0" borderId="13" xfId="49" applyNumberFormat="1" applyFont="1" applyFill="1" applyBorder="1" applyAlignment="1" applyProtection="1">
      <alignment horizontal="right" vertical="center"/>
    </xf>
    <xf numFmtId="4" fontId="2" fillId="0" borderId="13" xfId="49" applyNumberFormat="1" applyFont="1" applyFill="1" applyBorder="1" applyAlignment="1" applyProtection="1">
      <alignment horizontal="right" vertical="center"/>
    </xf>
    <xf numFmtId="0" fontId="16" fillId="0" borderId="5" xfId="49" applyFont="1" applyFill="1" applyBorder="1" applyAlignment="1" applyProtection="1">
      <alignment horizontal="center" vertical="center"/>
      <protection locked="0"/>
    </xf>
    <xf numFmtId="4" fontId="16" fillId="0" borderId="6" xfId="49" applyNumberFormat="1" applyFont="1" applyFill="1" applyBorder="1" applyAlignment="1" applyProtection="1">
      <alignment horizontal="right" vertical="center"/>
      <protection locked="0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Normal" xfId="49"/>
    <cellStyle name="常规 2" xfId="50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9" Type="http://schemas.openxmlformats.org/officeDocument/2006/relationships/sharedStrings" Target="sharedStrings.xml"/><Relationship Id="rId18" Type="http://schemas.openxmlformats.org/officeDocument/2006/relationships/styles" Target="styles.xml"/><Relationship Id="rId17" Type="http://schemas.openxmlformats.org/officeDocument/2006/relationships/theme" Target="theme/theme1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D19"/>
  <sheetViews>
    <sheetView workbookViewId="0">
      <selection activeCell="C10" sqref="C10"/>
    </sheetView>
  </sheetViews>
  <sheetFormatPr defaultColWidth="9.33333333333333" defaultRowHeight="14.25" customHeight="1" outlineLevelCol="3"/>
  <cols>
    <col min="1" max="1" width="46.1666666666667" style="38" customWidth="1"/>
    <col min="2" max="2" width="50.3333333333333" style="38" customWidth="1"/>
    <col min="3" max="3" width="47.1666666666667" style="38" customWidth="1"/>
    <col min="4" max="4" width="53.8333333333333" style="38" customWidth="1"/>
    <col min="5" max="5" width="9.33333333333333" style="3" customWidth="1"/>
    <col min="6" max="16384" width="9.33333333333333" style="3"/>
  </cols>
  <sheetData>
    <row r="1" ht="13.5" customHeight="1" spans="1:4">
      <c r="A1" s="39"/>
      <c r="B1" s="39"/>
      <c r="C1" s="39"/>
      <c r="D1" s="100" t="s">
        <v>0</v>
      </c>
    </row>
    <row r="2" ht="36" customHeight="1" spans="1:4">
      <c r="A2" s="27" t="s">
        <v>1</v>
      </c>
      <c r="B2" s="224"/>
      <c r="C2" s="224"/>
      <c r="D2" s="224"/>
    </row>
    <row r="3" ht="21" customHeight="1" spans="1:4">
      <c r="A3" s="8" t="s">
        <v>2</v>
      </c>
      <c r="B3" s="183"/>
      <c r="C3" s="183"/>
      <c r="D3" s="100" t="s">
        <v>3</v>
      </c>
    </row>
    <row r="4" ht="19.5" customHeight="1" spans="1:4">
      <c r="A4" s="46" t="s">
        <v>4</v>
      </c>
      <c r="B4" s="111"/>
      <c r="C4" s="46" t="s">
        <v>5</v>
      </c>
      <c r="D4" s="111"/>
    </row>
    <row r="5" ht="19.5" customHeight="1" spans="1:4">
      <c r="A5" s="45" t="s">
        <v>6</v>
      </c>
      <c r="B5" s="45" t="s">
        <v>7</v>
      </c>
      <c r="C5" s="45" t="s">
        <v>8</v>
      </c>
      <c r="D5" s="45" t="s">
        <v>7</v>
      </c>
    </row>
    <row r="6" ht="19.5" customHeight="1" spans="1:4">
      <c r="A6" s="48"/>
      <c r="B6" s="48"/>
      <c r="C6" s="48"/>
      <c r="D6" s="48"/>
    </row>
    <row r="7" ht="20.25" customHeight="1" spans="1:4">
      <c r="A7" s="155" t="s">
        <v>9</v>
      </c>
      <c r="B7" s="173">
        <f>7085330/10000</f>
        <v>708.533</v>
      </c>
      <c r="C7" s="155" t="s">
        <v>10</v>
      </c>
      <c r="D7" s="173">
        <f>4297529/10000</f>
        <v>429.7529</v>
      </c>
    </row>
    <row r="8" ht="20.25" customHeight="1" spans="1:4">
      <c r="A8" s="155" t="s">
        <v>11</v>
      </c>
      <c r="B8" s="173"/>
      <c r="C8" s="155" t="s">
        <v>12</v>
      </c>
      <c r="D8" s="173">
        <f>1644392/10000</f>
        <v>164.4392</v>
      </c>
    </row>
    <row r="9" ht="20.25" customHeight="1" spans="1:4">
      <c r="A9" s="155" t="s">
        <v>13</v>
      </c>
      <c r="B9" s="173"/>
      <c r="C9" s="155" t="s">
        <v>14</v>
      </c>
      <c r="D9" s="173">
        <f>677893/10000</f>
        <v>67.7893</v>
      </c>
    </row>
    <row r="10" ht="20.25" customHeight="1" spans="1:4">
      <c r="A10" s="155" t="s">
        <v>15</v>
      </c>
      <c r="B10" s="99"/>
      <c r="C10" s="155" t="s">
        <v>16</v>
      </c>
      <c r="D10" s="173">
        <f>465516/10000</f>
        <v>46.5516</v>
      </c>
    </row>
    <row r="11" ht="21.75" customHeight="1" spans="1:4">
      <c r="A11" s="155" t="s">
        <v>17</v>
      </c>
      <c r="B11" s="173"/>
      <c r="C11" s="155"/>
      <c r="D11" s="21"/>
    </row>
    <row r="12" ht="20.25" customHeight="1" spans="1:4">
      <c r="A12" s="155" t="s">
        <v>18</v>
      </c>
      <c r="B12" s="99"/>
      <c r="C12" s="155"/>
      <c r="D12" s="21"/>
    </row>
    <row r="13" ht="20.25" customHeight="1" spans="1:4">
      <c r="A13" s="155" t="s">
        <v>19</v>
      </c>
      <c r="B13" s="99"/>
      <c r="C13" s="155"/>
      <c r="D13" s="21"/>
    </row>
    <row r="14" ht="20.25" customHeight="1" spans="1:4">
      <c r="A14" s="155" t="s">
        <v>20</v>
      </c>
      <c r="B14" s="99"/>
      <c r="C14" s="155"/>
      <c r="D14" s="21"/>
    </row>
    <row r="15" ht="20.25" customHeight="1" spans="1:4">
      <c r="A15" s="225" t="s">
        <v>21</v>
      </c>
      <c r="B15" s="99"/>
      <c r="C15" s="186"/>
      <c r="D15" s="187"/>
    </row>
    <row r="16" ht="20.25" customHeight="1" spans="1:4">
      <c r="A16" s="225" t="s">
        <v>22</v>
      </c>
      <c r="B16" s="226"/>
      <c r="C16" s="186"/>
      <c r="D16" s="187"/>
    </row>
    <row r="17" ht="20.25" customHeight="1" spans="1:4">
      <c r="A17" s="227" t="s">
        <v>23</v>
      </c>
      <c r="B17" s="228">
        <f>7085330/10000</f>
        <v>708.533</v>
      </c>
      <c r="C17" s="186" t="s">
        <v>24</v>
      </c>
      <c r="D17" s="189">
        <f>7085330/10000</f>
        <v>708.533</v>
      </c>
    </row>
    <row r="18" ht="20.25" customHeight="1" spans="1:4">
      <c r="A18" s="225" t="s">
        <v>25</v>
      </c>
      <c r="B18" s="229"/>
      <c r="C18" s="155" t="s">
        <v>26</v>
      </c>
      <c r="D18" s="21" t="s">
        <v>27</v>
      </c>
    </row>
    <row r="19" ht="20.25" customHeight="1" spans="1:4">
      <c r="A19" s="230" t="s">
        <v>28</v>
      </c>
      <c r="B19" s="228">
        <f>7085330/10000</f>
        <v>708.533</v>
      </c>
      <c r="C19" s="186" t="s">
        <v>29</v>
      </c>
      <c r="D19" s="231">
        <f>7085330/10000</f>
        <v>708.533</v>
      </c>
    </row>
  </sheetData>
  <mergeCells count="8">
    <mergeCell ref="A2:D2"/>
    <mergeCell ref="A3:B3"/>
    <mergeCell ref="A4:B4"/>
    <mergeCell ref="C4:D4"/>
    <mergeCell ref="A5:A6"/>
    <mergeCell ref="B5:B6"/>
    <mergeCell ref="C5:C6"/>
    <mergeCell ref="D5:D6"/>
  </mergeCells>
  <printOptions horizontalCentered="1"/>
  <pageMargins left="0.8" right="0.8" top="0.6" bottom="0.6" header="0" footer="0"/>
  <pageSetup paperSize="9" scale="97" orientation="landscape" useFirstPageNumber="1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T9"/>
  <sheetViews>
    <sheetView workbookViewId="0">
      <selection activeCell="K17" sqref="K17"/>
    </sheetView>
  </sheetViews>
  <sheetFormatPr defaultColWidth="9.33333333333333" defaultRowHeight="14.25" customHeight="1"/>
  <cols>
    <col min="1" max="1" width="24.6666666666667" style="38" customWidth="1"/>
    <col min="2" max="2" width="39.1666666666667" style="38" customWidth="1"/>
    <col min="3" max="8" width="14.6666666666667" style="38" customWidth="1"/>
    <col min="9" max="9" width="13.6666666666667" style="3" customWidth="1"/>
    <col min="10" max="14" width="14.6666666666667" style="38" customWidth="1"/>
    <col min="15" max="15" width="9.33333333333333" style="3" customWidth="1"/>
    <col min="16" max="16" width="11.1666666666667" style="3" customWidth="1"/>
    <col min="17" max="17" width="11.3333333333333" style="3" customWidth="1"/>
    <col min="18" max="18" width="12.3333333333333" style="3" customWidth="1"/>
    <col min="19" max="20" width="11.8333333333333" style="38" customWidth="1"/>
    <col min="21" max="21" width="9.33333333333333" style="3" customWidth="1"/>
    <col min="22" max="16384" width="9.33333333333333" style="3"/>
  </cols>
  <sheetData>
    <row r="1" customHeight="1" spans="1:20">
      <c r="A1" s="39"/>
      <c r="B1" s="39"/>
      <c r="C1" s="39"/>
      <c r="D1" s="39"/>
      <c r="E1" s="39"/>
      <c r="F1" s="39"/>
      <c r="G1" s="39"/>
      <c r="H1" s="39"/>
      <c r="I1" s="148"/>
      <c r="J1" s="39"/>
      <c r="K1" s="39"/>
      <c r="L1" s="39"/>
      <c r="M1" s="39"/>
      <c r="N1" s="39"/>
      <c r="O1" s="148"/>
      <c r="P1" s="148"/>
      <c r="Q1" s="148"/>
      <c r="R1" s="148"/>
      <c r="S1" s="77" t="s">
        <v>30</v>
      </c>
      <c r="T1" s="218" t="s">
        <v>30</v>
      </c>
    </row>
    <row r="2" ht="36" customHeight="1" spans="1:20">
      <c r="A2" s="195" t="s">
        <v>31</v>
      </c>
      <c r="B2" s="7"/>
      <c r="C2" s="7"/>
      <c r="D2" s="7"/>
      <c r="E2" s="7"/>
      <c r="F2" s="7"/>
      <c r="G2" s="7"/>
      <c r="H2" s="7"/>
      <c r="I2" s="6"/>
      <c r="J2" s="7"/>
      <c r="K2" s="7"/>
      <c r="L2" s="7"/>
      <c r="M2" s="7"/>
      <c r="N2" s="7"/>
      <c r="O2" s="6"/>
      <c r="P2" s="6"/>
      <c r="Q2" s="6"/>
      <c r="R2" s="6"/>
      <c r="S2" s="7"/>
      <c r="T2" s="6"/>
    </row>
    <row r="3" ht="20.25" customHeight="1" spans="1:20">
      <c r="A3" s="8" t="s">
        <v>2</v>
      </c>
      <c r="B3" s="63"/>
      <c r="C3" s="63"/>
      <c r="D3" s="63"/>
      <c r="E3" s="63"/>
      <c r="F3" s="63"/>
      <c r="G3" s="63"/>
      <c r="H3" s="63"/>
      <c r="I3" s="150"/>
      <c r="J3" s="63"/>
      <c r="K3" s="63"/>
      <c r="L3" s="63"/>
      <c r="M3" s="63"/>
      <c r="N3" s="63"/>
      <c r="O3" s="150"/>
      <c r="P3" s="150"/>
      <c r="Q3" s="150"/>
      <c r="R3" s="150"/>
      <c r="S3" s="77" t="s">
        <v>3</v>
      </c>
      <c r="T3" s="219" t="s">
        <v>3</v>
      </c>
    </row>
    <row r="4" ht="18.75" customHeight="1" spans="1:20">
      <c r="A4" s="196" t="s">
        <v>32</v>
      </c>
      <c r="B4" s="197" t="s">
        <v>33</v>
      </c>
      <c r="C4" s="197" t="s">
        <v>34</v>
      </c>
      <c r="D4" s="134" t="s">
        <v>35</v>
      </c>
      <c r="E4" s="198"/>
      <c r="F4" s="198"/>
      <c r="G4" s="198"/>
      <c r="H4" s="198"/>
      <c r="I4" s="209"/>
      <c r="J4" s="198"/>
      <c r="K4" s="198"/>
      <c r="L4" s="198"/>
      <c r="M4" s="198"/>
      <c r="N4" s="194"/>
      <c r="O4" s="134" t="s">
        <v>25</v>
      </c>
      <c r="P4" s="134"/>
      <c r="Q4" s="134"/>
      <c r="R4" s="134"/>
      <c r="S4" s="198"/>
      <c r="T4" s="220"/>
    </row>
    <row r="5" ht="24.75" customHeight="1" spans="1:20">
      <c r="A5" s="199"/>
      <c r="B5" s="200"/>
      <c r="C5" s="200"/>
      <c r="D5" s="200" t="s">
        <v>36</v>
      </c>
      <c r="E5" s="200" t="s">
        <v>37</v>
      </c>
      <c r="F5" s="200" t="s">
        <v>38</v>
      </c>
      <c r="G5" s="200" t="s">
        <v>39</v>
      </c>
      <c r="H5" s="200" t="s">
        <v>40</v>
      </c>
      <c r="I5" s="210" t="s">
        <v>41</v>
      </c>
      <c r="J5" s="211"/>
      <c r="K5" s="211"/>
      <c r="L5" s="211"/>
      <c r="M5" s="211"/>
      <c r="N5" s="212"/>
      <c r="O5" s="213" t="s">
        <v>36</v>
      </c>
      <c r="P5" s="213" t="s">
        <v>37</v>
      </c>
      <c r="Q5" s="196" t="s">
        <v>38</v>
      </c>
      <c r="R5" s="197" t="s">
        <v>39</v>
      </c>
      <c r="S5" s="221" t="s">
        <v>40</v>
      </c>
      <c r="T5" s="197" t="s">
        <v>41</v>
      </c>
    </row>
    <row r="6" ht="24.75" customHeight="1" spans="1:20">
      <c r="A6" s="201"/>
      <c r="B6" s="202"/>
      <c r="C6" s="202"/>
      <c r="D6" s="202"/>
      <c r="E6" s="202"/>
      <c r="F6" s="202"/>
      <c r="G6" s="202"/>
      <c r="H6" s="202"/>
      <c r="I6" s="154" t="s">
        <v>36</v>
      </c>
      <c r="J6" s="214" t="s">
        <v>42</v>
      </c>
      <c r="K6" s="214" t="s">
        <v>43</v>
      </c>
      <c r="L6" s="214" t="s">
        <v>44</v>
      </c>
      <c r="M6" s="214" t="s">
        <v>45</v>
      </c>
      <c r="N6" s="214" t="s">
        <v>46</v>
      </c>
      <c r="O6" s="215"/>
      <c r="P6" s="215"/>
      <c r="Q6" s="217"/>
      <c r="R6" s="215"/>
      <c r="S6" s="202"/>
      <c r="T6" s="202"/>
    </row>
    <row r="7" ht="16.5" customHeight="1" spans="1:20">
      <c r="A7" s="203">
        <v>1</v>
      </c>
      <c r="B7" s="204">
        <v>2</v>
      </c>
      <c r="C7" s="204">
        <v>3</v>
      </c>
      <c r="D7" s="204">
        <v>4</v>
      </c>
      <c r="E7" s="205">
        <v>5</v>
      </c>
      <c r="F7" s="206">
        <v>6</v>
      </c>
      <c r="G7" s="206">
        <v>7</v>
      </c>
      <c r="H7" s="205">
        <v>8</v>
      </c>
      <c r="I7" s="154" t="s">
        <v>47</v>
      </c>
      <c r="J7" s="154">
        <v>10</v>
      </c>
      <c r="K7" s="216">
        <v>11</v>
      </c>
      <c r="L7" s="216">
        <v>12</v>
      </c>
      <c r="M7" s="154">
        <v>13</v>
      </c>
      <c r="N7" s="154">
        <v>14</v>
      </c>
      <c r="O7" s="216">
        <v>15</v>
      </c>
      <c r="P7" s="217">
        <v>16</v>
      </c>
      <c r="Q7" s="215">
        <v>17</v>
      </c>
      <c r="R7" s="215">
        <v>18</v>
      </c>
      <c r="S7" s="215">
        <v>19</v>
      </c>
      <c r="T7" s="202">
        <v>20</v>
      </c>
    </row>
    <row r="8" ht="16.5" customHeight="1" spans="1:20">
      <c r="A8" s="31" t="s">
        <v>48</v>
      </c>
      <c r="B8" s="31" t="s">
        <v>49</v>
      </c>
      <c r="C8" s="173">
        <f t="shared" ref="C8:E9" si="0">7085330/10000</f>
        <v>708.533</v>
      </c>
      <c r="D8" s="173">
        <f t="shared" si="0"/>
        <v>708.533</v>
      </c>
      <c r="E8" s="99">
        <f t="shared" si="0"/>
        <v>708.533</v>
      </c>
      <c r="F8" s="99"/>
      <c r="G8" s="99"/>
      <c r="H8" s="99"/>
      <c r="I8" s="99"/>
      <c r="J8" s="99"/>
      <c r="K8" s="99"/>
      <c r="L8" s="99"/>
      <c r="M8" s="99"/>
      <c r="N8" s="99"/>
      <c r="O8" s="53"/>
      <c r="P8" s="53"/>
      <c r="Q8" s="222"/>
      <c r="R8" s="223"/>
      <c r="S8" s="87"/>
      <c r="T8" s="223"/>
    </row>
    <row r="9" ht="16.5" customHeight="1" spans="1:20">
      <c r="A9" s="207" t="s">
        <v>34</v>
      </c>
      <c r="B9" s="208"/>
      <c r="C9" s="99">
        <f t="shared" si="0"/>
        <v>708.533</v>
      </c>
      <c r="D9" s="99">
        <f t="shared" si="0"/>
        <v>708.533</v>
      </c>
      <c r="E9" s="99">
        <f t="shared" si="0"/>
        <v>708.533</v>
      </c>
      <c r="F9" s="99"/>
      <c r="G9" s="99"/>
      <c r="H9" s="99"/>
      <c r="I9" s="99"/>
      <c r="J9" s="99"/>
      <c r="K9" s="99"/>
      <c r="L9" s="99"/>
      <c r="M9" s="99"/>
      <c r="N9" s="99"/>
      <c r="O9" s="53"/>
      <c r="P9" s="53"/>
      <c r="Q9" s="222"/>
      <c r="R9" s="223"/>
      <c r="S9" s="223"/>
      <c r="T9" s="223"/>
    </row>
  </sheetData>
  <mergeCells count="22">
    <mergeCell ref="S1:T1"/>
    <mergeCell ref="A2:T2"/>
    <mergeCell ref="A3:D3"/>
    <mergeCell ref="S3:T3"/>
    <mergeCell ref="D4:N4"/>
    <mergeCell ref="O4:T4"/>
    <mergeCell ref="I5:N5"/>
    <mergeCell ref="A9:B9"/>
    <mergeCell ref="A4:A6"/>
    <mergeCell ref="B4:B6"/>
    <mergeCell ref="C4:C6"/>
    <mergeCell ref="D5:D6"/>
    <mergeCell ref="E5:E6"/>
    <mergeCell ref="F5:F6"/>
    <mergeCell ref="G5:G6"/>
    <mergeCell ref="H5:H6"/>
    <mergeCell ref="O5:O6"/>
    <mergeCell ref="P5:P6"/>
    <mergeCell ref="Q5:Q6"/>
    <mergeCell ref="R5:R6"/>
    <mergeCell ref="S5:S6"/>
    <mergeCell ref="T5:T6"/>
  </mergeCells>
  <printOptions horizontalCentered="1"/>
  <pageMargins left="0.8" right="0.8" top="0.6" bottom="0.6" header="0" footer="0"/>
  <pageSetup paperSize="9" scale="47" orientation="landscape" useFirstPageNumber="1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N23"/>
  <sheetViews>
    <sheetView zoomScale="70" zoomScaleNormal="70" workbookViewId="0">
      <selection activeCell="F43" sqref="F43"/>
    </sheetView>
  </sheetViews>
  <sheetFormatPr defaultColWidth="10.6666666666667" defaultRowHeight="14.25" customHeight="1"/>
  <cols>
    <col min="1" max="1" width="16.6666666666667" style="38" customWidth="1"/>
    <col min="2" max="2" width="44" style="38" customWidth="1"/>
    <col min="3" max="5" width="22" style="38" customWidth="1"/>
    <col min="6" max="6" width="24.8333333333333" style="38" customWidth="1"/>
    <col min="7" max="7" width="16.3333333333333" style="38" customWidth="1"/>
    <col min="8" max="8" width="19.1666666666667" style="38" customWidth="1"/>
    <col min="9" max="9" width="15.8333333333333" style="38" customWidth="1"/>
    <col min="10" max="14" width="22" style="38" customWidth="1"/>
    <col min="15" max="16383" width="10.6666666666667" style="38" customWidth="1"/>
    <col min="16384" max="16384" width="10.6666666666667" style="38"/>
  </cols>
  <sheetData>
    <row r="1" ht="15.75" customHeight="1" spans="1:14">
      <c r="A1" s="39"/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4" t="s">
        <v>50</v>
      </c>
    </row>
    <row r="2" ht="28.5" customHeight="1" spans="1:14">
      <c r="A2" s="7" t="s">
        <v>51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</row>
    <row r="3" ht="15" customHeight="1" spans="1:14">
      <c r="A3" s="190" t="s">
        <v>2</v>
      </c>
      <c r="B3" s="191"/>
      <c r="C3" s="42"/>
      <c r="D3" s="42"/>
      <c r="E3" s="42"/>
      <c r="F3" s="63"/>
      <c r="G3" s="63"/>
      <c r="H3" s="42"/>
      <c r="I3" s="63"/>
      <c r="J3" s="42"/>
      <c r="K3" s="42"/>
      <c r="L3" s="63"/>
      <c r="M3" s="63"/>
      <c r="N3" s="4" t="s">
        <v>3</v>
      </c>
    </row>
    <row r="4" ht="17.25" customHeight="1" spans="1:14">
      <c r="A4" s="9" t="s">
        <v>52</v>
      </c>
      <c r="B4" s="9" t="s">
        <v>53</v>
      </c>
      <c r="C4" s="45" t="s">
        <v>34</v>
      </c>
      <c r="D4" s="45" t="s">
        <v>54</v>
      </c>
      <c r="E4" s="45" t="s">
        <v>55</v>
      </c>
      <c r="F4" s="192" t="s">
        <v>38</v>
      </c>
      <c r="G4" s="9" t="s">
        <v>56</v>
      </c>
      <c r="H4" s="9" t="s">
        <v>57</v>
      </c>
      <c r="I4" s="46" t="s">
        <v>41</v>
      </c>
      <c r="J4" s="12"/>
      <c r="K4" s="12"/>
      <c r="L4" s="12"/>
      <c r="M4" s="12"/>
      <c r="N4" s="13"/>
    </row>
    <row r="5" ht="26.25" customHeight="1" spans="1:14">
      <c r="A5" s="48"/>
      <c r="B5" s="48"/>
      <c r="C5" s="48"/>
      <c r="D5" s="48"/>
      <c r="E5" s="48"/>
      <c r="F5" s="48"/>
      <c r="G5" s="48"/>
      <c r="H5" s="48"/>
      <c r="I5" s="51" t="s">
        <v>36</v>
      </c>
      <c r="J5" s="17" t="s">
        <v>58</v>
      </c>
      <c r="K5" s="17" t="s">
        <v>59</v>
      </c>
      <c r="L5" s="17" t="s">
        <v>60</v>
      </c>
      <c r="M5" s="17" t="s">
        <v>61</v>
      </c>
      <c r="N5" s="17" t="s">
        <v>62</v>
      </c>
    </row>
    <row r="6" ht="16.5" customHeight="1" spans="1:14">
      <c r="A6" s="51">
        <v>1</v>
      </c>
      <c r="B6" s="51">
        <v>2</v>
      </c>
      <c r="C6" s="51">
        <v>3</v>
      </c>
      <c r="D6" s="51">
        <v>4</v>
      </c>
      <c r="E6" s="193">
        <v>5</v>
      </c>
      <c r="F6" s="30" t="s">
        <v>63</v>
      </c>
      <c r="G6" s="30" t="s">
        <v>64</v>
      </c>
      <c r="H6" s="30" t="s">
        <v>65</v>
      </c>
      <c r="I6" s="30" t="s">
        <v>47</v>
      </c>
      <c r="J6" s="30">
        <v>10</v>
      </c>
      <c r="K6" s="30">
        <v>11</v>
      </c>
      <c r="L6" s="30">
        <v>12</v>
      </c>
      <c r="M6" s="30">
        <v>13</v>
      </c>
      <c r="N6" s="30">
        <v>14</v>
      </c>
    </row>
    <row r="7" ht="20.25" customHeight="1" spans="1:14">
      <c r="A7" s="31" t="s">
        <v>66</v>
      </c>
      <c r="B7" s="31" t="s">
        <v>67</v>
      </c>
      <c r="C7" s="173">
        <f>4297529/10000</f>
        <v>429.7529</v>
      </c>
      <c r="D7" s="173">
        <v>414.6</v>
      </c>
      <c r="E7" s="99">
        <f>151574/10000</f>
        <v>15.1574</v>
      </c>
      <c r="F7" s="99"/>
      <c r="G7" s="173"/>
      <c r="H7" s="99"/>
      <c r="I7" s="173"/>
      <c r="J7" s="173"/>
      <c r="K7" s="173"/>
      <c r="L7" s="99"/>
      <c r="M7" s="173"/>
      <c r="N7" s="173"/>
    </row>
    <row r="8" ht="20.25" customHeight="1" spans="1:14">
      <c r="A8" s="31" t="s">
        <v>68</v>
      </c>
      <c r="B8" s="31" t="s">
        <v>69</v>
      </c>
      <c r="C8" s="173">
        <f>4297529/10000</f>
        <v>429.7529</v>
      </c>
      <c r="D8" s="173">
        <v>414.6</v>
      </c>
      <c r="E8" s="99">
        <f>151574/10000</f>
        <v>15.1574</v>
      </c>
      <c r="F8" s="99"/>
      <c r="G8" s="173"/>
      <c r="H8" s="99"/>
      <c r="I8" s="173"/>
      <c r="J8" s="173"/>
      <c r="K8" s="173"/>
      <c r="L8" s="99"/>
      <c r="M8" s="173"/>
      <c r="N8" s="173"/>
    </row>
    <row r="9" ht="20.25" customHeight="1" spans="1:14">
      <c r="A9" s="31" t="s">
        <v>70</v>
      </c>
      <c r="B9" s="31" t="s">
        <v>71</v>
      </c>
      <c r="C9" s="173">
        <f>43400/10000</f>
        <v>4.34</v>
      </c>
      <c r="D9" s="173">
        <v>0</v>
      </c>
      <c r="E9" s="99">
        <f>43400/10000</f>
        <v>4.34</v>
      </c>
      <c r="F9" s="99"/>
      <c r="G9" s="173"/>
      <c r="H9" s="99"/>
      <c r="I9" s="173"/>
      <c r="J9" s="173"/>
      <c r="K9" s="173"/>
      <c r="L9" s="99"/>
      <c r="M9" s="173"/>
      <c r="N9" s="173"/>
    </row>
    <row r="10" ht="20.25" customHeight="1" spans="1:14">
      <c r="A10" s="31" t="s">
        <v>72</v>
      </c>
      <c r="B10" s="31" t="s">
        <v>73</v>
      </c>
      <c r="C10" s="173">
        <f>4254129/10000</f>
        <v>425.4129</v>
      </c>
      <c r="D10" s="173">
        <v>414.6</v>
      </c>
      <c r="E10" s="99">
        <f>108174/10000</f>
        <v>10.8174</v>
      </c>
      <c r="F10" s="99"/>
      <c r="G10" s="173"/>
      <c r="H10" s="99"/>
      <c r="I10" s="173"/>
      <c r="J10" s="173"/>
      <c r="K10" s="173"/>
      <c r="L10" s="99"/>
      <c r="M10" s="173"/>
      <c r="N10" s="173"/>
    </row>
    <row r="11" ht="20.25" customHeight="1" spans="1:14">
      <c r="A11" s="31" t="s">
        <v>74</v>
      </c>
      <c r="B11" s="31" t="s">
        <v>75</v>
      </c>
      <c r="C11" s="173">
        <f>1644392/10000</f>
        <v>164.4392</v>
      </c>
      <c r="D11" s="173">
        <v>164.44</v>
      </c>
      <c r="E11" s="99"/>
      <c r="F11" s="99"/>
      <c r="G11" s="173"/>
      <c r="H11" s="99"/>
      <c r="I11" s="173"/>
      <c r="J11" s="173"/>
      <c r="K11" s="173"/>
      <c r="L11" s="99"/>
      <c r="M11" s="173"/>
      <c r="N11" s="173"/>
    </row>
    <row r="12" ht="20.25" customHeight="1" spans="1:14">
      <c r="A12" s="31" t="s">
        <v>76</v>
      </c>
      <c r="B12" s="31" t="s">
        <v>77</v>
      </c>
      <c r="C12" s="173">
        <f>1644392/10000</f>
        <v>164.4392</v>
      </c>
      <c r="D12" s="173">
        <v>164.44</v>
      </c>
      <c r="E12" s="99"/>
      <c r="F12" s="99"/>
      <c r="G12" s="173"/>
      <c r="H12" s="99"/>
      <c r="I12" s="173"/>
      <c r="J12" s="173"/>
      <c r="K12" s="173"/>
      <c r="L12" s="99"/>
      <c r="M12" s="173"/>
      <c r="N12" s="173"/>
    </row>
    <row r="13" ht="20.25" customHeight="1" spans="1:14">
      <c r="A13" s="31" t="s">
        <v>78</v>
      </c>
      <c r="B13" s="31" t="s">
        <v>79</v>
      </c>
      <c r="C13" s="173">
        <f>1040400/10000</f>
        <v>104.04</v>
      </c>
      <c r="D13" s="173">
        <v>104.04</v>
      </c>
      <c r="E13" s="99"/>
      <c r="F13" s="99"/>
      <c r="G13" s="173"/>
      <c r="H13" s="99"/>
      <c r="I13" s="173"/>
      <c r="J13" s="173"/>
      <c r="K13" s="173"/>
      <c r="L13" s="99"/>
      <c r="M13" s="173"/>
      <c r="N13" s="173"/>
    </row>
    <row r="14" ht="20.25" customHeight="1" spans="1:14">
      <c r="A14" s="31" t="s">
        <v>80</v>
      </c>
      <c r="B14" s="31" t="s">
        <v>81</v>
      </c>
      <c r="C14" s="173">
        <f>522232/10000</f>
        <v>52.2232</v>
      </c>
      <c r="D14" s="173">
        <v>52.22</v>
      </c>
      <c r="E14" s="99"/>
      <c r="F14" s="99"/>
      <c r="G14" s="173"/>
      <c r="H14" s="99"/>
      <c r="I14" s="173"/>
      <c r="J14" s="173"/>
      <c r="K14" s="173"/>
      <c r="L14" s="99"/>
      <c r="M14" s="173"/>
      <c r="N14" s="173"/>
    </row>
    <row r="15" ht="20.25" customHeight="1" spans="1:14">
      <c r="A15" s="31" t="s">
        <v>82</v>
      </c>
      <c r="B15" s="31" t="s">
        <v>83</v>
      </c>
      <c r="C15" s="173">
        <f>81760/10000</f>
        <v>8.176</v>
      </c>
      <c r="D15" s="173">
        <v>8.18</v>
      </c>
      <c r="E15" s="99"/>
      <c r="F15" s="99"/>
      <c r="G15" s="173"/>
      <c r="H15" s="99"/>
      <c r="I15" s="173"/>
      <c r="J15" s="173"/>
      <c r="K15" s="173"/>
      <c r="L15" s="99"/>
      <c r="M15" s="173"/>
      <c r="N15" s="173"/>
    </row>
    <row r="16" ht="20.25" customHeight="1" spans="1:14">
      <c r="A16" s="31" t="s">
        <v>84</v>
      </c>
      <c r="B16" s="31" t="s">
        <v>85</v>
      </c>
      <c r="C16" s="173">
        <f>677893/10000</f>
        <v>67.7893</v>
      </c>
      <c r="D16" s="173">
        <v>67.79</v>
      </c>
      <c r="E16" s="99"/>
      <c r="F16" s="99"/>
      <c r="G16" s="173"/>
      <c r="H16" s="99"/>
      <c r="I16" s="173"/>
      <c r="J16" s="173"/>
      <c r="K16" s="173"/>
      <c r="L16" s="99"/>
      <c r="M16" s="173"/>
      <c r="N16" s="173"/>
    </row>
    <row r="17" ht="20.25" customHeight="1" spans="1:14">
      <c r="A17" s="31" t="s">
        <v>86</v>
      </c>
      <c r="B17" s="31" t="s">
        <v>87</v>
      </c>
      <c r="C17" s="173">
        <f>677893/10000</f>
        <v>67.7893</v>
      </c>
      <c r="D17" s="173">
        <v>67.79</v>
      </c>
      <c r="E17" s="99"/>
      <c r="F17" s="99"/>
      <c r="G17" s="173"/>
      <c r="H17" s="99"/>
      <c r="I17" s="173"/>
      <c r="J17" s="173"/>
      <c r="K17" s="173"/>
      <c r="L17" s="99"/>
      <c r="M17" s="173"/>
      <c r="N17" s="173"/>
    </row>
    <row r="18" ht="20.25" customHeight="1" spans="1:14">
      <c r="A18" s="31" t="s">
        <v>88</v>
      </c>
      <c r="B18" s="31" t="s">
        <v>89</v>
      </c>
      <c r="C18" s="173">
        <f>344683/10000</f>
        <v>34.4683</v>
      </c>
      <c r="D18" s="173">
        <v>34.47</v>
      </c>
      <c r="E18" s="99"/>
      <c r="F18" s="99"/>
      <c r="G18" s="173"/>
      <c r="H18" s="99"/>
      <c r="I18" s="173"/>
      <c r="J18" s="173"/>
      <c r="K18" s="173"/>
      <c r="L18" s="99"/>
      <c r="M18" s="173"/>
      <c r="N18" s="173"/>
    </row>
    <row r="19" ht="20.25" customHeight="1" spans="1:14">
      <c r="A19" s="31" t="s">
        <v>90</v>
      </c>
      <c r="B19" s="31" t="s">
        <v>91</v>
      </c>
      <c r="C19" s="173">
        <f>333210/10000</f>
        <v>33.321</v>
      </c>
      <c r="D19" s="173">
        <v>33.32</v>
      </c>
      <c r="E19" s="99"/>
      <c r="F19" s="99"/>
      <c r="G19" s="173"/>
      <c r="H19" s="99"/>
      <c r="I19" s="173"/>
      <c r="J19" s="173"/>
      <c r="K19" s="173"/>
      <c r="L19" s="99"/>
      <c r="M19" s="173"/>
      <c r="N19" s="173"/>
    </row>
    <row r="20" ht="20.25" customHeight="1" spans="1:14">
      <c r="A20" s="31" t="s">
        <v>92</v>
      </c>
      <c r="B20" s="31" t="s">
        <v>93</v>
      </c>
      <c r="C20" s="173">
        <f>465516/10000</f>
        <v>46.5516</v>
      </c>
      <c r="D20" s="173">
        <v>46.55</v>
      </c>
      <c r="E20" s="99"/>
      <c r="F20" s="99"/>
      <c r="G20" s="173"/>
      <c r="H20" s="99"/>
      <c r="I20" s="173"/>
      <c r="J20" s="173"/>
      <c r="K20" s="173"/>
      <c r="L20" s="99"/>
      <c r="M20" s="173"/>
      <c r="N20" s="173"/>
    </row>
    <row r="21" ht="20.25" customHeight="1" spans="1:14">
      <c r="A21" s="31" t="s">
        <v>94</v>
      </c>
      <c r="B21" s="31" t="s">
        <v>95</v>
      </c>
      <c r="C21" s="173">
        <f>465516/10000</f>
        <v>46.5516</v>
      </c>
      <c r="D21" s="173">
        <v>46.55</v>
      </c>
      <c r="E21" s="99"/>
      <c r="F21" s="99"/>
      <c r="G21" s="173"/>
      <c r="H21" s="99"/>
      <c r="I21" s="173"/>
      <c r="J21" s="173"/>
      <c r="K21" s="173"/>
      <c r="L21" s="99"/>
      <c r="M21" s="173"/>
      <c r="N21" s="173"/>
    </row>
    <row r="22" ht="20.25" customHeight="1" spans="1:14">
      <c r="A22" s="31" t="s">
        <v>96</v>
      </c>
      <c r="B22" s="31" t="s">
        <v>97</v>
      </c>
      <c r="C22" s="173">
        <f>465516/10000</f>
        <v>46.5516</v>
      </c>
      <c r="D22" s="173">
        <v>46.55</v>
      </c>
      <c r="E22" s="99"/>
      <c r="F22" s="99"/>
      <c r="G22" s="173"/>
      <c r="H22" s="99"/>
      <c r="I22" s="173"/>
      <c r="J22" s="173"/>
      <c r="K22" s="173"/>
      <c r="L22" s="99"/>
      <c r="M22" s="173"/>
      <c r="N22" s="173"/>
    </row>
    <row r="23" ht="17.25" customHeight="1" spans="1:14">
      <c r="A23" s="133" t="s">
        <v>98</v>
      </c>
      <c r="B23" s="194" t="s">
        <v>98</v>
      </c>
      <c r="C23" s="99">
        <f>7085330/10000</f>
        <v>708.533</v>
      </c>
      <c r="D23" s="99">
        <v>693.38</v>
      </c>
      <c r="E23" s="99">
        <f>151574/10000</f>
        <v>15.1574</v>
      </c>
      <c r="F23" s="99"/>
      <c r="G23" s="99"/>
      <c r="H23" s="99"/>
      <c r="I23" s="99"/>
      <c r="J23" s="99"/>
      <c r="K23" s="99"/>
      <c r="L23" s="99"/>
      <c r="M23" s="99"/>
      <c r="N23" s="99"/>
    </row>
  </sheetData>
  <mergeCells count="12">
    <mergeCell ref="A2:N2"/>
    <mergeCell ref="A3:K3"/>
    <mergeCell ref="I4:N4"/>
    <mergeCell ref="A23:B23"/>
    <mergeCell ref="A4:A5"/>
    <mergeCell ref="B4:B5"/>
    <mergeCell ref="C4:C5"/>
    <mergeCell ref="D4:D5"/>
    <mergeCell ref="E4:E5"/>
    <mergeCell ref="F4:F5"/>
    <mergeCell ref="G4:G5"/>
    <mergeCell ref="H4:H5"/>
  </mergeCells>
  <printOptions horizontalCentered="1"/>
  <pageMargins left="0.308333333333333" right="0.308333333333333" top="0.466666666666667" bottom="0.466666666666667" header="0.4" footer="0.4"/>
  <pageSetup paperSize="9" scale="88" orientation="landscape" useFirstPageNumber="1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D16"/>
  <sheetViews>
    <sheetView workbookViewId="0">
      <selection activeCell="C9" sqref="C9"/>
    </sheetView>
  </sheetViews>
  <sheetFormatPr defaultColWidth="10.6666666666667" defaultRowHeight="14.25" customHeight="1" outlineLevelCol="3"/>
  <cols>
    <col min="1" max="1" width="57.5" style="2" customWidth="1"/>
    <col min="2" max="2" width="45.3333333333333" style="2" customWidth="1"/>
    <col min="3" max="3" width="56.6666666666667" style="2" customWidth="1"/>
    <col min="4" max="4" width="42.5" style="2" customWidth="1"/>
    <col min="5" max="16383" width="10.6666666666667" style="3" customWidth="1"/>
    <col min="16384" max="16384" width="10.6666666666667" style="3"/>
  </cols>
  <sheetData>
    <row r="1" customHeight="1" spans="1:4">
      <c r="A1" s="181"/>
      <c r="B1" s="181"/>
      <c r="C1" s="181"/>
      <c r="D1" s="4" t="s">
        <v>99</v>
      </c>
    </row>
    <row r="2" ht="31.5" customHeight="1" spans="1:4">
      <c r="A2" s="27" t="s">
        <v>100</v>
      </c>
      <c r="B2" s="182"/>
      <c r="C2" s="182"/>
      <c r="D2" s="182"/>
    </row>
    <row r="3" ht="17.25" customHeight="1" spans="1:4">
      <c r="A3" s="108" t="s">
        <v>2</v>
      </c>
      <c r="B3" s="183"/>
      <c r="C3" s="183"/>
      <c r="D3" s="100" t="s">
        <v>3</v>
      </c>
    </row>
    <row r="4" ht="19.5" customHeight="1" spans="1:4">
      <c r="A4" s="46" t="s">
        <v>4</v>
      </c>
      <c r="B4" s="111"/>
      <c r="C4" s="46" t="s">
        <v>5</v>
      </c>
      <c r="D4" s="111"/>
    </row>
    <row r="5" ht="21.75" customHeight="1" spans="1:4">
      <c r="A5" s="45" t="s">
        <v>6</v>
      </c>
      <c r="B5" s="109" t="s">
        <v>7</v>
      </c>
      <c r="C5" s="45" t="s">
        <v>101</v>
      </c>
      <c r="D5" s="109" t="s">
        <v>7</v>
      </c>
    </row>
    <row r="6" ht="17.25" customHeight="1" spans="1:4">
      <c r="A6" s="48"/>
      <c r="B6" s="14"/>
      <c r="C6" s="48"/>
      <c r="D6" s="14"/>
    </row>
    <row r="7" ht="17.25" customHeight="1" spans="1:4">
      <c r="A7" s="184" t="s">
        <v>102</v>
      </c>
      <c r="B7" s="173">
        <v>708.53</v>
      </c>
      <c r="C7" s="185" t="s">
        <v>103</v>
      </c>
      <c r="D7" s="99">
        <v>708.53</v>
      </c>
    </row>
    <row r="8" ht="17.25" customHeight="1" spans="1:4">
      <c r="A8" s="19" t="s">
        <v>104</v>
      </c>
      <c r="B8" s="173">
        <v>708.53</v>
      </c>
      <c r="C8" s="185" t="s">
        <v>105</v>
      </c>
      <c r="D8" s="99">
        <v>429.75</v>
      </c>
    </row>
    <row r="9" ht="17.25" customHeight="1" spans="1:4">
      <c r="A9" s="19" t="s">
        <v>106</v>
      </c>
      <c r="B9" s="99"/>
      <c r="C9" s="185" t="s">
        <v>107</v>
      </c>
      <c r="D9" s="99">
        <v>164.44</v>
      </c>
    </row>
    <row r="10" ht="17.25" customHeight="1" spans="1:4">
      <c r="A10" s="19" t="s">
        <v>108</v>
      </c>
      <c r="B10" s="99"/>
      <c r="C10" s="185" t="s">
        <v>109</v>
      </c>
      <c r="D10" s="99">
        <v>67.79</v>
      </c>
    </row>
    <row r="11" ht="17.25" customHeight="1" spans="1:4">
      <c r="A11" s="19" t="s">
        <v>110</v>
      </c>
      <c r="B11" s="99"/>
      <c r="C11" s="185" t="s">
        <v>111</v>
      </c>
      <c r="D11" s="99">
        <v>46.55</v>
      </c>
    </row>
    <row r="12" ht="17.25" customHeight="1" spans="1:4">
      <c r="A12" s="19" t="s">
        <v>104</v>
      </c>
      <c r="B12" s="173"/>
      <c r="C12" s="155"/>
      <c r="D12" s="173"/>
    </row>
    <row r="13" customHeight="1" spans="1:4">
      <c r="A13" s="155" t="s">
        <v>106</v>
      </c>
      <c r="B13" s="173"/>
      <c r="C13" s="186"/>
      <c r="D13" s="187"/>
    </row>
    <row r="14" customHeight="1" spans="1:4">
      <c r="A14" s="155" t="s">
        <v>108</v>
      </c>
      <c r="B14" s="173"/>
      <c r="C14" s="186"/>
      <c r="D14" s="187"/>
    </row>
    <row r="15" customHeight="1" spans="1:4">
      <c r="A15" s="186"/>
      <c r="B15" s="187"/>
      <c r="C15" s="155" t="s">
        <v>112</v>
      </c>
      <c r="D15" s="187"/>
    </row>
    <row r="16" ht="17.25" customHeight="1" spans="1:4">
      <c r="A16" s="188" t="s">
        <v>113</v>
      </c>
      <c r="B16" s="189">
        <f>7085330/10000</f>
        <v>708.533</v>
      </c>
      <c r="C16" s="186" t="s">
        <v>29</v>
      </c>
      <c r="D16" s="189">
        <v>708.53</v>
      </c>
    </row>
  </sheetData>
  <mergeCells count="8">
    <mergeCell ref="A2:D2"/>
    <mergeCell ref="A3:B3"/>
    <mergeCell ref="A4:B4"/>
    <mergeCell ref="C4:D4"/>
    <mergeCell ref="A5:A6"/>
    <mergeCell ref="B5:B6"/>
    <mergeCell ref="C5:C6"/>
    <mergeCell ref="D5:D6"/>
  </mergeCells>
  <printOptions horizontalCentered="1"/>
  <pageMargins left="0.8" right="0.8" top="0.6" bottom="0.6" header="0" footer="0"/>
  <pageSetup paperSize="9" scale="82" orientation="landscape" useFirstPageNumber="1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G23"/>
  <sheetViews>
    <sheetView workbookViewId="0">
      <selection activeCell="C17" sqref="C17"/>
    </sheetView>
  </sheetViews>
  <sheetFormatPr defaultColWidth="10.6666666666667" defaultRowHeight="14.25" customHeight="1" outlineLevelCol="6"/>
  <cols>
    <col min="1" max="1" width="23.5" style="101" customWidth="1"/>
    <col min="2" max="2" width="51.3333333333333" style="101" customWidth="1"/>
    <col min="3" max="3" width="28.3333333333333" style="38" customWidth="1"/>
    <col min="4" max="4" width="19.3333333333333" style="38" customWidth="1"/>
    <col min="5" max="7" width="28.3333333333333" style="38" customWidth="1"/>
    <col min="8" max="16383" width="10.6666666666667" style="38" customWidth="1"/>
    <col min="16384" max="16384" width="10.6666666666667" style="38"/>
  </cols>
  <sheetData>
    <row r="1" customHeight="1" spans="4:7">
      <c r="D1" s="175"/>
      <c r="F1" s="40"/>
      <c r="G1" s="4" t="s">
        <v>114</v>
      </c>
    </row>
    <row r="2" ht="39" customHeight="1" spans="1:7">
      <c r="A2" s="107" t="s">
        <v>115</v>
      </c>
      <c r="B2" s="107"/>
      <c r="C2" s="107"/>
      <c r="D2" s="107"/>
      <c r="E2" s="107"/>
      <c r="F2" s="107"/>
      <c r="G2" s="107"/>
    </row>
    <row r="3" ht="18" customHeight="1" spans="1:7">
      <c r="A3" s="108" t="s">
        <v>2</v>
      </c>
      <c r="F3" s="104"/>
      <c r="G3" s="100" t="s">
        <v>3</v>
      </c>
    </row>
    <row r="4" ht="20.25" customHeight="1" spans="1:7">
      <c r="A4" s="176" t="s">
        <v>116</v>
      </c>
      <c r="B4" s="177"/>
      <c r="C4" s="109" t="s">
        <v>34</v>
      </c>
      <c r="D4" s="151" t="s">
        <v>54</v>
      </c>
      <c r="E4" s="47"/>
      <c r="F4" s="111"/>
      <c r="G4" s="178" t="s">
        <v>55</v>
      </c>
    </row>
    <row r="5" ht="20.25" customHeight="1" spans="1:7">
      <c r="A5" s="179" t="s">
        <v>52</v>
      </c>
      <c r="B5" s="179" t="s">
        <v>53</v>
      </c>
      <c r="C5" s="48"/>
      <c r="D5" s="51" t="s">
        <v>36</v>
      </c>
      <c r="E5" s="51" t="s">
        <v>117</v>
      </c>
      <c r="F5" s="51" t="s">
        <v>118</v>
      </c>
      <c r="G5" s="83"/>
    </row>
    <row r="6" ht="13.5" customHeight="1" spans="1:7">
      <c r="A6" s="179" t="s">
        <v>119</v>
      </c>
      <c r="B6" s="179" t="s">
        <v>120</v>
      </c>
      <c r="C6" s="179" t="s">
        <v>121</v>
      </c>
      <c r="D6" s="51"/>
      <c r="E6" s="179" t="s">
        <v>122</v>
      </c>
      <c r="F6" s="179" t="s">
        <v>123</v>
      </c>
      <c r="G6" s="179" t="s">
        <v>63</v>
      </c>
    </row>
    <row r="7" ht="18" customHeight="1" spans="1:7">
      <c r="A7" s="31" t="s">
        <v>66</v>
      </c>
      <c r="B7" s="31" t="s">
        <v>67</v>
      </c>
      <c r="C7" s="141">
        <v>429.75</v>
      </c>
      <c r="D7" s="141">
        <v>414.6</v>
      </c>
      <c r="E7" s="141">
        <v>383.23</v>
      </c>
      <c r="F7" s="141">
        <v>31.36</v>
      </c>
      <c r="G7" s="141">
        <v>15.16</v>
      </c>
    </row>
    <row r="8" ht="18" customHeight="1" spans="1:7">
      <c r="A8" s="31" t="s">
        <v>68</v>
      </c>
      <c r="B8" s="31" t="s">
        <v>69</v>
      </c>
      <c r="C8" s="141">
        <v>429.75</v>
      </c>
      <c r="D8" s="141">
        <v>414.6</v>
      </c>
      <c r="E8" s="141">
        <v>383.23</v>
      </c>
      <c r="F8" s="141">
        <v>31.36</v>
      </c>
      <c r="G8" s="141">
        <v>15.16</v>
      </c>
    </row>
    <row r="9" ht="18" customHeight="1" spans="1:7">
      <c r="A9" s="31" t="s">
        <v>70</v>
      </c>
      <c r="B9" s="31" t="s">
        <v>71</v>
      </c>
      <c r="C9" s="141">
        <v>4.34</v>
      </c>
      <c r="D9" s="141"/>
      <c r="E9" s="141">
        <v>0</v>
      </c>
      <c r="F9" s="141">
        <v>0</v>
      </c>
      <c r="G9" s="141">
        <v>4.34</v>
      </c>
    </row>
    <row r="10" ht="18" customHeight="1" spans="1:7">
      <c r="A10" s="31" t="s">
        <v>72</v>
      </c>
      <c r="B10" s="31" t="s">
        <v>73</v>
      </c>
      <c r="C10" s="141">
        <v>425.41</v>
      </c>
      <c r="D10" s="141">
        <v>414.6</v>
      </c>
      <c r="E10" s="141">
        <v>383.23</v>
      </c>
      <c r="F10" s="141">
        <v>31.36</v>
      </c>
      <c r="G10" s="141">
        <v>10.82</v>
      </c>
    </row>
    <row r="11" ht="18" customHeight="1" spans="1:7">
      <c r="A11" s="31" t="s">
        <v>74</v>
      </c>
      <c r="B11" s="31" t="s">
        <v>75</v>
      </c>
      <c r="C11" s="141">
        <v>164.44</v>
      </c>
      <c r="D11" s="141">
        <v>164.44</v>
      </c>
      <c r="E11" s="141">
        <v>164.44</v>
      </c>
      <c r="F11" s="141">
        <v>0</v>
      </c>
      <c r="G11" s="141">
        <v>0</v>
      </c>
    </row>
    <row r="12" ht="18" customHeight="1" spans="1:7">
      <c r="A12" s="31" t="s">
        <v>76</v>
      </c>
      <c r="B12" s="31" t="s">
        <v>77</v>
      </c>
      <c r="C12" s="141">
        <v>164.44</v>
      </c>
      <c r="D12" s="141">
        <v>164.44</v>
      </c>
      <c r="E12" s="141">
        <v>164.44</v>
      </c>
      <c r="F12" s="141">
        <v>0</v>
      </c>
      <c r="G12" s="141">
        <v>0</v>
      </c>
    </row>
    <row r="13" ht="18" customHeight="1" spans="1:7">
      <c r="A13" s="31" t="s">
        <v>78</v>
      </c>
      <c r="B13" s="31" t="s">
        <v>79</v>
      </c>
      <c r="C13" s="141">
        <v>104.04</v>
      </c>
      <c r="D13" s="141">
        <v>104.04</v>
      </c>
      <c r="E13" s="141">
        <v>104.04</v>
      </c>
      <c r="F13" s="141">
        <v>0</v>
      </c>
      <c r="G13" s="141">
        <v>0</v>
      </c>
    </row>
    <row r="14" ht="18" customHeight="1" spans="1:7">
      <c r="A14" s="31" t="s">
        <v>80</v>
      </c>
      <c r="B14" s="31" t="s">
        <v>81</v>
      </c>
      <c r="C14" s="141">
        <v>52.22</v>
      </c>
      <c r="D14" s="141">
        <v>52.22</v>
      </c>
      <c r="E14" s="141">
        <v>52.22</v>
      </c>
      <c r="F14" s="141">
        <v>0</v>
      </c>
      <c r="G14" s="141">
        <v>0</v>
      </c>
    </row>
    <row r="15" ht="18" customHeight="1" spans="1:7">
      <c r="A15" s="31" t="s">
        <v>82</v>
      </c>
      <c r="B15" s="31" t="s">
        <v>83</v>
      </c>
      <c r="C15" s="141">
        <v>8.18</v>
      </c>
      <c r="D15" s="141">
        <v>8.18</v>
      </c>
      <c r="E15" s="141">
        <v>8.18</v>
      </c>
      <c r="F15" s="141">
        <v>0</v>
      </c>
      <c r="G15" s="141">
        <v>0</v>
      </c>
    </row>
    <row r="16" ht="18" customHeight="1" spans="1:7">
      <c r="A16" s="31" t="s">
        <v>84</v>
      </c>
      <c r="B16" s="31" t="s">
        <v>85</v>
      </c>
      <c r="C16" s="141">
        <v>67.79</v>
      </c>
      <c r="D16" s="141">
        <v>67.79</v>
      </c>
      <c r="E16" s="141">
        <v>67.79</v>
      </c>
      <c r="F16" s="141">
        <v>0</v>
      </c>
      <c r="G16" s="141">
        <v>0</v>
      </c>
    </row>
    <row r="17" ht="18" customHeight="1" spans="1:7">
      <c r="A17" s="31" t="s">
        <v>86</v>
      </c>
      <c r="B17" s="31" t="s">
        <v>87</v>
      </c>
      <c r="C17" s="141">
        <v>67.79</v>
      </c>
      <c r="D17" s="141">
        <v>67.79</v>
      </c>
      <c r="E17" s="141">
        <v>67.79</v>
      </c>
      <c r="F17" s="141">
        <v>0</v>
      </c>
      <c r="G17" s="141">
        <v>0</v>
      </c>
    </row>
    <row r="18" ht="18" customHeight="1" spans="1:7">
      <c r="A18" s="31" t="s">
        <v>88</v>
      </c>
      <c r="B18" s="31" t="s">
        <v>89</v>
      </c>
      <c r="C18" s="141">
        <v>34.47</v>
      </c>
      <c r="D18" s="141">
        <v>34.47</v>
      </c>
      <c r="E18" s="141">
        <v>34.47</v>
      </c>
      <c r="F18" s="141">
        <v>0</v>
      </c>
      <c r="G18" s="141">
        <v>0</v>
      </c>
    </row>
    <row r="19" ht="18" customHeight="1" spans="1:7">
      <c r="A19" s="31" t="s">
        <v>90</v>
      </c>
      <c r="B19" s="31" t="s">
        <v>91</v>
      </c>
      <c r="C19" s="141">
        <v>33.32</v>
      </c>
      <c r="D19" s="141">
        <v>33.32</v>
      </c>
      <c r="E19" s="141">
        <v>33.32</v>
      </c>
      <c r="F19" s="141">
        <v>0</v>
      </c>
      <c r="G19" s="141">
        <v>0</v>
      </c>
    </row>
    <row r="20" ht="18" customHeight="1" spans="1:7">
      <c r="A20" s="31" t="s">
        <v>92</v>
      </c>
      <c r="B20" s="31" t="s">
        <v>93</v>
      </c>
      <c r="C20" s="141">
        <v>46.55</v>
      </c>
      <c r="D20" s="141">
        <v>46.55</v>
      </c>
      <c r="E20" s="141">
        <v>46.55</v>
      </c>
      <c r="F20" s="141">
        <v>0</v>
      </c>
      <c r="G20" s="141">
        <v>0</v>
      </c>
    </row>
    <row r="21" ht="18" customHeight="1" spans="1:7">
      <c r="A21" s="31" t="s">
        <v>94</v>
      </c>
      <c r="B21" s="31" t="s">
        <v>95</v>
      </c>
      <c r="C21" s="141">
        <v>46.55</v>
      </c>
      <c r="D21" s="141">
        <v>46.55</v>
      </c>
      <c r="E21" s="141">
        <v>46.55</v>
      </c>
      <c r="F21" s="141">
        <v>0</v>
      </c>
      <c r="G21" s="141">
        <v>0</v>
      </c>
    </row>
    <row r="22" ht="18" customHeight="1" spans="1:7">
      <c r="A22" s="31" t="s">
        <v>96</v>
      </c>
      <c r="B22" s="31" t="s">
        <v>97</v>
      </c>
      <c r="C22" s="141">
        <v>46.55</v>
      </c>
      <c r="D22" s="141">
        <v>46.55</v>
      </c>
      <c r="E22" s="141">
        <v>46.55</v>
      </c>
      <c r="F22" s="141">
        <v>0</v>
      </c>
      <c r="G22" s="141">
        <v>0</v>
      </c>
    </row>
    <row r="23" ht="18" customHeight="1" spans="1:7">
      <c r="A23" s="180" t="s">
        <v>98</v>
      </c>
      <c r="B23" s="162" t="s">
        <v>98</v>
      </c>
      <c r="C23" s="139">
        <v>708.53</v>
      </c>
      <c r="D23" s="141">
        <v>693.38</v>
      </c>
      <c r="E23" s="139">
        <v>662.01</v>
      </c>
      <c r="F23" s="139">
        <v>31.36</v>
      </c>
      <c r="G23" s="139">
        <v>15.16</v>
      </c>
    </row>
  </sheetData>
  <mergeCells count="7">
    <mergeCell ref="A2:G2"/>
    <mergeCell ref="A3:E3"/>
    <mergeCell ref="A4:B4"/>
    <mergeCell ref="D4:F4"/>
    <mergeCell ref="A23:B23"/>
    <mergeCell ref="C4:C5"/>
    <mergeCell ref="G4:G5"/>
  </mergeCells>
  <printOptions horizontalCentered="1"/>
  <pageMargins left="0.308333333333333" right="0.308333333333333" top="0.466666666666667" bottom="0.466666666666667" header="0.4" footer="0.4"/>
  <pageSetup paperSize="9" fitToHeight="100" orientation="landscape" useFirstPageNumber="1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F7"/>
  <sheetViews>
    <sheetView workbookViewId="0">
      <selection activeCell="A2" sqref="A2:F2"/>
    </sheetView>
  </sheetViews>
  <sheetFormatPr defaultColWidth="10.6666666666667" defaultRowHeight="14.25" customHeight="1" outlineLevelRow="6" outlineLevelCol="5"/>
  <cols>
    <col min="1" max="2" width="32" style="164" customWidth="1"/>
    <col min="3" max="3" width="20.1666666666667" style="165" customWidth="1"/>
    <col min="4" max="5" width="30.6666666666667" style="166" customWidth="1"/>
    <col min="6" max="6" width="21.8333333333333" style="166" customWidth="1"/>
    <col min="7" max="7" width="10.6666666666667" style="38" customWidth="1"/>
    <col min="8" max="16384" width="10.6666666666667" style="38"/>
  </cols>
  <sheetData>
    <row r="1" customHeight="1" spans="1:6">
      <c r="A1" s="167"/>
      <c r="B1" s="167"/>
      <c r="C1" s="44"/>
      <c r="D1" s="38"/>
      <c r="E1" s="38"/>
      <c r="F1" s="168" t="s">
        <v>124</v>
      </c>
    </row>
    <row r="2" ht="30" customHeight="1" spans="1:6">
      <c r="A2" s="169" t="s">
        <v>125</v>
      </c>
      <c r="B2" s="170"/>
      <c r="C2" s="170"/>
      <c r="D2" s="170"/>
      <c r="E2" s="170"/>
      <c r="F2" s="170"/>
    </row>
    <row r="3" ht="15.75" customHeight="1" spans="1:6">
      <c r="A3" s="108" t="s">
        <v>2</v>
      </c>
      <c r="B3" s="167"/>
      <c r="C3" s="44"/>
      <c r="D3" s="38"/>
      <c r="E3" s="38"/>
      <c r="F3" s="168" t="s">
        <v>126</v>
      </c>
    </row>
    <row r="4" s="163" customFormat="1" ht="19.5" customHeight="1" spans="1:6">
      <c r="A4" s="9" t="s">
        <v>127</v>
      </c>
      <c r="B4" s="45" t="s">
        <v>128</v>
      </c>
      <c r="C4" s="46" t="s">
        <v>129</v>
      </c>
      <c r="D4" s="47"/>
      <c r="E4" s="111"/>
      <c r="F4" s="45" t="s">
        <v>130</v>
      </c>
    </row>
    <row r="5" s="163" customFormat="1" ht="19.5" customHeight="1" spans="1:6">
      <c r="A5" s="14"/>
      <c r="B5" s="48"/>
      <c r="C5" s="51" t="s">
        <v>36</v>
      </c>
      <c r="D5" s="51" t="s">
        <v>131</v>
      </c>
      <c r="E5" s="51" t="s">
        <v>132</v>
      </c>
      <c r="F5" s="48"/>
    </row>
    <row r="6" s="163" customFormat="1" ht="18.75" customHeight="1" spans="1:6">
      <c r="A6" s="171">
        <v>1</v>
      </c>
      <c r="B6" s="171">
        <v>2</v>
      </c>
      <c r="C6" s="172">
        <v>3</v>
      </c>
      <c r="D6" s="171">
        <v>4</v>
      </c>
      <c r="E6" s="171">
        <v>5</v>
      </c>
      <c r="F6" s="171">
        <v>6</v>
      </c>
    </row>
    <row r="7" ht="18.75" customHeight="1" spans="1:6">
      <c r="A7" s="173">
        <f>22000/10000</f>
        <v>2.2</v>
      </c>
      <c r="B7" s="173"/>
      <c r="C7" s="174">
        <f>22000/10000</f>
        <v>2.2</v>
      </c>
      <c r="D7" s="173"/>
      <c r="E7" s="173">
        <f>22000/10000</f>
        <v>2.2</v>
      </c>
      <c r="F7" s="173"/>
    </row>
  </sheetData>
  <mergeCells count="6">
    <mergeCell ref="A2:F2"/>
    <mergeCell ref="A3:D3"/>
    <mergeCell ref="C4:E4"/>
    <mergeCell ref="A4:A5"/>
    <mergeCell ref="B4:B5"/>
    <mergeCell ref="F4:F5"/>
  </mergeCells>
  <printOptions horizontalCentered="1"/>
  <pageMargins left="0.308333333333333" right="0.308333333333333" top="0.466666666666667" bottom="0.466666666666667" header="0.408333333333333" footer="0.408333333333333"/>
  <pageSetup paperSize="9" fitToHeight="100" orientation="landscape" useFirstPageNumber="1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X36"/>
  <sheetViews>
    <sheetView workbookViewId="0">
      <selection activeCell="R16" sqref="R16"/>
    </sheetView>
  </sheetViews>
  <sheetFormatPr defaultColWidth="10.6666666666667" defaultRowHeight="14.25" customHeight="1"/>
  <cols>
    <col min="1" max="1" width="38.3333333333333" style="38" customWidth="1"/>
    <col min="2" max="2" width="24.1666666666667" style="38" customWidth="1"/>
    <col min="3" max="3" width="36.5" style="38" customWidth="1"/>
    <col min="4" max="4" width="11.8333333333333" style="38" customWidth="1"/>
    <col min="5" max="5" width="20.5" style="38" customWidth="1"/>
    <col min="6" max="6" width="12" style="38" customWidth="1"/>
    <col min="7" max="7" width="26.8333333333333" style="38" customWidth="1"/>
    <col min="8" max="8" width="12.5" style="38" customWidth="1"/>
    <col min="9" max="9" width="12.8333333333333" style="38" customWidth="1"/>
    <col min="10" max="10" width="18" style="38" customWidth="1"/>
    <col min="11" max="11" width="12.5" style="38" customWidth="1"/>
    <col min="12" max="14" width="13" style="38" customWidth="1"/>
    <col min="15" max="17" width="10.6666666666667" style="38" customWidth="1"/>
    <col min="18" max="18" width="14.1666666666667" style="38" customWidth="1"/>
    <col min="19" max="21" width="14.3333333333333" style="38" customWidth="1"/>
    <col min="22" max="22" width="14.8333333333333" style="38" customWidth="1"/>
    <col min="23" max="24" width="13" style="38" customWidth="1"/>
    <col min="25" max="16383" width="10.6666666666667" style="38" customWidth="1"/>
    <col min="16384" max="16384" width="10.6666666666667" style="38"/>
  </cols>
  <sheetData>
    <row r="1" ht="13.5" customHeight="1" spans="2:24">
      <c r="B1" s="146"/>
      <c r="D1" s="147"/>
      <c r="E1" s="147"/>
      <c r="F1" s="147"/>
      <c r="G1" s="147"/>
      <c r="H1" s="148"/>
      <c r="I1" s="148"/>
      <c r="J1" s="39"/>
      <c r="K1" s="148"/>
      <c r="L1" s="148"/>
      <c r="M1" s="148"/>
      <c r="N1" s="148"/>
      <c r="O1" s="39"/>
      <c r="P1" s="39"/>
      <c r="Q1" s="39"/>
      <c r="R1" s="148"/>
      <c r="V1" s="146"/>
      <c r="X1" s="36" t="s">
        <v>133</v>
      </c>
    </row>
    <row r="2" ht="27.75" customHeight="1" spans="1:24">
      <c r="A2" s="6" t="s">
        <v>134</v>
      </c>
      <c r="B2" s="6"/>
      <c r="C2" s="6"/>
      <c r="D2" s="6"/>
      <c r="E2" s="6"/>
      <c r="F2" s="6"/>
      <c r="G2" s="6"/>
      <c r="H2" s="6"/>
      <c r="I2" s="6"/>
      <c r="J2" s="7"/>
      <c r="K2" s="6"/>
      <c r="L2" s="6"/>
      <c r="M2" s="6"/>
      <c r="N2" s="6"/>
      <c r="O2" s="7"/>
      <c r="P2" s="7"/>
      <c r="Q2" s="7"/>
      <c r="R2" s="6"/>
      <c r="S2" s="6"/>
      <c r="T2" s="6"/>
      <c r="U2" s="6"/>
      <c r="V2" s="6"/>
      <c r="W2" s="6"/>
      <c r="X2" s="6"/>
    </row>
    <row r="3" ht="18.75" customHeight="1" spans="1:24">
      <c r="A3" s="108" t="s">
        <v>2</v>
      </c>
      <c r="B3" s="149"/>
      <c r="C3" s="149"/>
      <c r="D3" s="149"/>
      <c r="E3" s="149"/>
      <c r="F3" s="149"/>
      <c r="G3" s="149"/>
      <c r="H3" s="150"/>
      <c r="I3" s="150"/>
      <c r="J3" s="63"/>
      <c r="K3" s="150"/>
      <c r="L3" s="150"/>
      <c r="M3" s="150"/>
      <c r="N3" s="150"/>
      <c r="O3" s="63"/>
      <c r="P3" s="63"/>
      <c r="Q3" s="63"/>
      <c r="R3" s="150"/>
      <c r="V3" s="146"/>
      <c r="X3" s="57" t="s">
        <v>126</v>
      </c>
    </row>
    <row r="4" ht="18" customHeight="1" spans="1:24">
      <c r="A4" s="10" t="s">
        <v>135</v>
      </c>
      <c r="B4" s="10" t="s">
        <v>136</v>
      </c>
      <c r="C4" s="10" t="s">
        <v>137</v>
      </c>
      <c r="D4" s="10" t="s">
        <v>138</v>
      </c>
      <c r="E4" s="10" t="s">
        <v>139</v>
      </c>
      <c r="F4" s="10" t="s">
        <v>140</v>
      </c>
      <c r="G4" s="10" t="s">
        <v>141</v>
      </c>
      <c r="H4" s="151" t="s">
        <v>142</v>
      </c>
      <c r="I4" s="58" t="s">
        <v>142</v>
      </c>
      <c r="J4" s="47"/>
      <c r="K4" s="58"/>
      <c r="L4" s="58"/>
      <c r="M4" s="58"/>
      <c r="N4" s="58"/>
      <c r="O4" s="47"/>
      <c r="P4" s="47"/>
      <c r="Q4" s="47"/>
      <c r="R4" s="93" t="s">
        <v>40</v>
      </c>
      <c r="S4" s="58" t="s">
        <v>41</v>
      </c>
      <c r="T4" s="58"/>
      <c r="U4" s="58"/>
      <c r="V4" s="58"/>
      <c r="W4" s="58"/>
      <c r="X4" s="158"/>
    </row>
    <row r="5" ht="18" customHeight="1" spans="1:24">
      <c r="A5" s="152"/>
      <c r="B5" s="112"/>
      <c r="C5" s="152"/>
      <c r="D5" s="152"/>
      <c r="E5" s="152"/>
      <c r="F5" s="152"/>
      <c r="G5" s="152"/>
      <c r="H5" s="109" t="s">
        <v>143</v>
      </c>
      <c r="I5" s="151" t="s">
        <v>37</v>
      </c>
      <c r="J5" s="47"/>
      <c r="K5" s="58"/>
      <c r="L5" s="58"/>
      <c r="M5" s="58"/>
      <c r="N5" s="158"/>
      <c r="O5" s="11" t="s">
        <v>144</v>
      </c>
      <c r="P5" s="47"/>
      <c r="Q5" s="13" t="s">
        <v>145</v>
      </c>
      <c r="R5" s="10" t="s">
        <v>40</v>
      </c>
      <c r="S5" s="151" t="s">
        <v>41</v>
      </c>
      <c r="T5" s="93" t="s">
        <v>42</v>
      </c>
      <c r="U5" s="58" t="s">
        <v>41</v>
      </c>
      <c r="V5" s="93" t="s">
        <v>44</v>
      </c>
      <c r="W5" s="93" t="s">
        <v>45</v>
      </c>
      <c r="X5" s="159" t="s">
        <v>46</v>
      </c>
    </row>
    <row r="6" customHeight="1" spans="1:24">
      <c r="A6" s="49"/>
      <c r="B6" s="49"/>
      <c r="C6" s="49"/>
      <c r="D6" s="49"/>
      <c r="E6" s="49"/>
      <c r="F6" s="49"/>
      <c r="G6" s="49"/>
      <c r="H6" s="49"/>
      <c r="I6" s="46" t="s">
        <v>146</v>
      </c>
      <c r="J6" s="111"/>
      <c r="K6" s="10" t="s">
        <v>147</v>
      </c>
      <c r="L6" s="10" t="s">
        <v>148</v>
      </c>
      <c r="M6" s="10" t="s">
        <v>149</v>
      </c>
      <c r="N6" s="10" t="s">
        <v>150</v>
      </c>
      <c r="O6" s="10" t="s">
        <v>37</v>
      </c>
      <c r="P6" s="10" t="s">
        <v>38</v>
      </c>
      <c r="Q6" s="10" t="s">
        <v>39</v>
      </c>
      <c r="R6" s="49"/>
      <c r="S6" s="48"/>
      <c r="T6" s="48"/>
      <c r="U6" s="48"/>
      <c r="V6" s="48"/>
      <c r="W6" s="48"/>
      <c r="X6" s="48"/>
    </row>
    <row r="7" ht="37.5" customHeight="1" spans="1:24">
      <c r="A7" s="153"/>
      <c r="B7" s="153"/>
      <c r="C7" s="153"/>
      <c r="D7" s="153"/>
      <c r="E7" s="153"/>
      <c r="F7" s="153"/>
      <c r="G7" s="153"/>
      <c r="H7" s="153"/>
      <c r="I7" s="17" t="s">
        <v>36</v>
      </c>
      <c r="J7" s="17" t="s">
        <v>151</v>
      </c>
      <c r="K7" s="15" t="s">
        <v>152</v>
      </c>
      <c r="L7" s="15" t="s">
        <v>148</v>
      </c>
      <c r="M7" s="15" t="s">
        <v>149</v>
      </c>
      <c r="N7" s="15" t="s">
        <v>150</v>
      </c>
      <c r="O7" s="15" t="s">
        <v>148</v>
      </c>
      <c r="P7" s="15" t="s">
        <v>149</v>
      </c>
      <c r="Q7" s="15" t="s">
        <v>150</v>
      </c>
      <c r="R7" s="15" t="s">
        <v>40</v>
      </c>
      <c r="S7" s="15" t="s">
        <v>36</v>
      </c>
      <c r="T7" s="15" t="s">
        <v>42</v>
      </c>
      <c r="U7" s="15" t="s">
        <v>153</v>
      </c>
      <c r="V7" s="15" t="s">
        <v>44</v>
      </c>
      <c r="W7" s="15" t="s">
        <v>45</v>
      </c>
      <c r="X7" s="15" t="s">
        <v>46</v>
      </c>
    </row>
    <row r="8" customHeight="1" spans="1:24">
      <c r="A8" s="154">
        <v>1</v>
      </c>
      <c r="B8" s="154">
        <v>2</v>
      </c>
      <c r="C8" s="154">
        <v>3</v>
      </c>
      <c r="D8" s="154">
        <v>4</v>
      </c>
      <c r="E8" s="154">
        <v>5</v>
      </c>
      <c r="F8" s="154">
        <v>6</v>
      </c>
      <c r="G8" s="154">
        <v>7</v>
      </c>
      <c r="H8" s="154">
        <v>8</v>
      </c>
      <c r="I8" s="154">
        <v>9</v>
      </c>
      <c r="J8" s="154">
        <v>10</v>
      </c>
      <c r="K8" s="154">
        <v>11</v>
      </c>
      <c r="L8" s="154">
        <v>12</v>
      </c>
      <c r="M8" s="154">
        <v>13</v>
      </c>
      <c r="N8" s="154">
        <v>14</v>
      </c>
      <c r="O8" s="154">
        <v>15</v>
      </c>
      <c r="P8" s="154">
        <v>16</v>
      </c>
      <c r="Q8" s="154">
        <v>17</v>
      </c>
      <c r="R8" s="154">
        <v>18</v>
      </c>
      <c r="S8" s="154">
        <v>19</v>
      </c>
      <c r="T8" s="154">
        <v>20</v>
      </c>
      <c r="U8" s="160">
        <v>21</v>
      </c>
      <c r="V8" s="161">
        <v>22</v>
      </c>
      <c r="W8" s="161">
        <v>23</v>
      </c>
      <c r="X8" s="162">
        <v>24</v>
      </c>
    </row>
    <row r="9" ht="21" customHeight="1" spans="1:24">
      <c r="A9" s="155" t="s">
        <v>49</v>
      </c>
      <c r="B9" s="155"/>
      <c r="C9" s="155"/>
      <c r="D9" s="155"/>
      <c r="E9" s="155"/>
      <c r="F9" s="155"/>
      <c r="G9" s="155"/>
      <c r="H9" s="99">
        <v>693.38</v>
      </c>
      <c r="I9" s="99">
        <v>693.38</v>
      </c>
      <c r="J9" s="53"/>
      <c r="K9" s="53"/>
      <c r="L9" s="53"/>
      <c r="M9" s="53"/>
      <c r="N9" s="53"/>
      <c r="O9" s="21"/>
      <c r="P9" s="21"/>
      <c r="Q9" s="21"/>
      <c r="R9" s="99"/>
      <c r="S9" s="99"/>
      <c r="T9" s="99"/>
      <c r="U9" s="99"/>
      <c r="V9" s="99"/>
      <c r="W9" s="99"/>
      <c r="X9" s="99"/>
    </row>
    <row r="10" ht="27.75" customHeight="1" spans="1:24">
      <c r="A10" s="115" t="s">
        <v>154</v>
      </c>
      <c r="B10" s="115" t="s">
        <v>155</v>
      </c>
      <c r="C10" s="115" t="s">
        <v>156</v>
      </c>
      <c r="D10" s="115" t="s">
        <v>72</v>
      </c>
      <c r="E10" s="115" t="s">
        <v>157</v>
      </c>
      <c r="F10" s="115" t="s">
        <v>158</v>
      </c>
      <c r="G10" s="115" t="s">
        <v>159</v>
      </c>
      <c r="H10" s="99">
        <v>132.35</v>
      </c>
      <c r="I10" s="99">
        <v>132.35</v>
      </c>
      <c r="J10" s="53"/>
      <c r="K10" s="53"/>
      <c r="L10" s="53"/>
      <c r="M10" s="53"/>
      <c r="N10" s="53"/>
      <c r="O10" s="21"/>
      <c r="P10" s="21"/>
      <c r="Q10" s="21"/>
      <c r="R10" s="99"/>
      <c r="S10" s="99"/>
      <c r="T10" s="99"/>
      <c r="U10" s="99"/>
      <c r="V10" s="99"/>
      <c r="W10" s="99"/>
      <c r="X10" s="99"/>
    </row>
    <row r="11" ht="27.75" customHeight="1" spans="1:24">
      <c r="A11" s="115" t="s">
        <v>154</v>
      </c>
      <c r="B11" s="115" t="s">
        <v>155</v>
      </c>
      <c r="C11" s="115" t="s">
        <v>156</v>
      </c>
      <c r="D11" s="115" t="s">
        <v>72</v>
      </c>
      <c r="E11" s="115" t="s">
        <v>157</v>
      </c>
      <c r="F11" s="115" t="s">
        <v>160</v>
      </c>
      <c r="G11" s="115" t="s">
        <v>161</v>
      </c>
      <c r="H11" s="99">
        <v>61.03</v>
      </c>
      <c r="I11" s="99">
        <v>61.03</v>
      </c>
      <c r="J11" s="132"/>
      <c r="K11" s="132"/>
      <c r="L11" s="132"/>
      <c r="M11" s="132"/>
      <c r="N11" s="132"/>
      <c r="O11" s="132"/>
      <c r="P11" s="132"/>
      <c r="Q11" s="132"/>
      <c r="R11" s="99"/>
      <c r="S11" s="99"/>
      <c r="T11" s="99"/>
      <c r="U11" s="99"/>
      <c r="V11" s="99"/>
      <c r="W11" s="99"/>
      <c r="X11" s="99"/>
    </row>
    <row r="12" ht="27.75" customHeight="1" spans="1:24">
      <c r="A12" s="115" t="s">
        <v>154</v>
      </c>
      <c r="B12" s="115" t="s">
        <v>155</v>
      </c>
      <c r="C12" s="115" t="s">
        <v>156</v>
      </c>
      <c r="D12" s="115" t="s">
        <v>72</v>
      </c>
      <c r="E12" s="115" t="s">
        <v>157</v>
      </c>
      <c r="F12" s="115" t="s">
        <v>160</v>
      </c>
      <c r="G12" s="115" t="s">
        <v>161</v>
      </c>
      <c r="H12" s="99">
        <v>15.1</v>
      </c>
      <c r="I12" s="99">
        <v>15.1</v>
      </c>
      <c r="J12" s="132"/>
      <c r="K12" s="132"/>
      <c r="L12" s="132"/>
      <c r="M12" s="132"/>
      <c r="N12" s="132"/>
      <c r="O12" s="132"/>
      <c r="P12" s="132"/>
      <c r="Q12" s="132"/>
      <c r="R12" s="99"/>
      <c r="S12" s="99"/>
      <c r="T12" s="99"/>
      <c r="U12" s="99"/>
      <c r="V12" s="99"/>
      <c r="W12" s="99"/>
      <c r="X12" s="99"/>
    </row>
    <row r="13" ht="27.75" customHeight="1" spans="1:24">
      <c r="A13" s="115" t="s">
        <v>154</v>
      </c>
      <c r="B13" s="115" t="s">
        <v>155</v>
      </c>
      <c r="C13" s="115" t="s">
        <v>156</v>
      </c>
      <c r="D13" s="115" t="s">
        <v>72</v>
      </c>
      <c r="E13" s="115" t="s">
        <v>157</v>
      </c>
      <c r="F13" s="115" t="s">
        <v>160</v>
      </c>
      <c r="G13" s="115" t="s">
        <v>161</v>
      </c>
      <c r="H13" s="99">
        <v>17.4</v>
      </c>
      <c r="I13" s="99">
        <v>17.4</v>
      </c>
      <c r="J13" s="132"/>
      <c r="K13" s="132"/>
      <c r="L13" s="132"/>
      <c r="M13" s="132"/>
      <c r="N13" s="132"/>
      <c r="O13" s="132"/>
      <c r="P13" s="132"/>
      <c r="Q13" s="132"/>
      <c r="R13" s="99"/>
      <c r="S13" s="99"/>
      <c r="T13" s="99"/>
      <c r="U13" s="99"/>
      <c r="V13" s="99"/>
      <c r="W13" s="99"/>
      <c r="X13" s="99"/>
    </row>
    <row r="14" ht="27.75" customHeight="1" spans="1:24">
      <c r="A14" s="115" t="s">
        <v>154</v>
      </c>
      <c r="B14" s="115" t="s">
        <v>155</v>
      </c>
      <c r="C14" s="115" t="s">
        <v>156</v>
      </c>
      <c r="D14" s="115" t="s">
        <v>72</v>
      </c>
      <c r="E14" s="115" t="s">
        <v>157</v>
      </c>
      <c r="F14" s="115" t="s">
        <v>162</v>
      </c>
      <c r="G14" s="115" t="s">
        <v>163</v>
      </c>
      <c r="H14" s="99">
        <v>11.03</v>
      </c>
      <c r="I14" s="99">
        <v>11.03</v>
      </c>
      <c r="J14" s="132"/>
      <c r="K14" s="132"/>
      <c r="L14" s="132"/>
      <c r="M14" s="132"/>
      <c r="N14" s="132"/>
      <c r="O14" s="132"/>
      <c r="P14" s="132"/>
      <c r="Q14" s="132"/>
      <c r="R14" s="99"/>
      <c r="S14" s="99"/>
      <c r="T14" s="99"/>
      <c r="U14" s="99"/>
      <c r="V14" s="99"/>
      <c r="W14" s="99"/>
      <c r="X14" s="99"/>
    </row>
    <row r="15" ht="27.75" customHeight="1" spans="1:24">
      <c r="A15" s="115" t="s">
        <v>154</v>
      </c>
      <c r="B15" s="115" t="s">
        <v>155</v>
      </c>
      <c r="C15" s="115" t="s">
        <v>156</v>
      </c>
      <c r="D15" s="115" t="s">
        <v>72</v>
      </c>
      <c r="E15" s="115" t="s">
        <v>157</v>
      </c>
      <c r="F15" s="115" t="s">
        <v>164</v>
      </c>
      <c r="G15" s="115" t="s">
        <v>165</v>
      </c>
      <c r="H15" s="99">
        <v>55.22</v>
      </c>
      <c r="I15" s="99">
        <v>55.22</v>
      </c>
      <c r="J15" s="132"/>
      <c r="K15" s="132"/>
      <c r="L15" s="132"/>
      <c r="M15" s="132"/>
      <c r="N15" s="132"/>
      <c r="O15" s="132"/>
      <c r="P15" s="132"/>
      <c r="Q15" s="132"/>
      <c r="R15" s="99"/>
      <c r="S15" s="99"/>
      <c r="T15" s="99"/>
      <c r="U15" s="99"/>
      <c r="V15" s="99"/>
      <c r="W15" s="99"/>
      <c r="X15" s="99"/>
    </row>
    <row r="16" ht="27.75" customHeight="1" spans="1:24">
      <c r="A16" s="115" t="s">
        <v>154</v>
      </c>
      <c r="B16" s="115" t="s">
        <v>155</v>
      </c>
      <c r="C16" s="115" t="s">
        <v>156</v>
      </c>
      <c r="D16" s="115" t="s">
        <v>72</v>
      </c>
      <c r="E16" s="115" t="s">
        <v>157</v>
      </c>
      <c r="F16" s="115" t="s">
        <v>164</v>
      </c>
      <c r="G16" s="115" t="s">
        <v>165</v>
      </c>
      <c r="H16" s="99">
        <v>82.19</v>
      </c>
      <c r="I16" s="99">
        <v>82.19</v>
      </c>
      <c r="J16" s="132"/>
      <c r="K16" s="132"/>
      <c r="L16" s="132"/>
      <c r="M16" s="132"/>
      <c r="N16" s="132"/>
      <c r="O16" s="132"/>
      <c r="P16" s="132"/>
      <c r="Q16" s="132"/>
      <c r="R16" s="99"/>
      <c r="S16" s="99"/>
      <c r="T16" s="99"/>
      <c r="U16" s="99"/>
      <c r="V16" s="99"/>
      <c r="W16" s="99"/>
      <c r="X16" s="99"/>
    </row>
    <row r="17" ht="27.75" customHeight="1" spans="1:24">
      <c r="A17" s="115" t="s">
        <v>154</v>
      </c>
      <c r="B17" s="115" t="s">
        <v>166</v>
      </c>
      <c r="C17" s="115" t="s">
        <v>167</v>
      </c>
      <c r="D17" s="115" t="s">
        <v>80</v>
      </c>
      <c r="E17" s="115" t="s">
        <v>168</v>
      </c>
      <c r="F17" s="115" t="s">
        <v>169</v>
      </c>
      <c r="G17" s="115" t="s">
        <v>170</v>
      </c>
      <c r="H17" s="99">
        <v>52.22</v>
      </c>
      <c r="I17" s="99">
        <v>52.22</v>
      </c>
      <c r="J17" s="132"/>
      <c r="K17" s="132"/>
      <c r="L17" s="132"/>
      <c r="M17" s="132"/>
      <c r="N17" s="132"/>
      <c r="O17" s="132"/>
      <c r="P17" s="132"/>
      <c r="Q17" s="132"/>
      <c r="R17" s="99"/>
      <c r="S17" s="99"/>
      <c r="T17" s="99"/>
      <c r="U17" s="99"/>
      <c r="V17" s="99"/>
      <c r="W17" s="99"/>
      <c r="X17" s="99"/>
    </row>
    <row r="18" ht="27.75" customHeight="1" spans="1:24">
      <c r="A18" s="115" t="s">
        <v>154</v>
      </c>
      <c r="B18" s="115" t="s">
        <v>166</v>
      </c>
      <c r="C18" s="115" t="s">
        <v>167</v>
      </c>
      <c r="D18" s="115" t="s">
        <v>82</v>
      </c>
      <c r="E18" s="115" t="s">
        <v>171</v>
      </c>
      <c r="F18" s="115" t="s">
        <v>172</v>
      </c>
      <c r="G18" s="115" t="s">
        <v>173</v>
      </c>
      <c r="H18" s="99">
        <v>8.18</v>
      </c>
      <c r="I18" s="99">
        <v>8.18</v>
      </c>
      <c r="J18" s="132"/>
      <c r="K18" s="132"/>
      <c r="L18" s="132"/>
      <c r="M18" s="132"/>
      <c r="N18" s="132"/>
      <c r="O18" s="132"/>
      <c r="P18" s="132"/>
      <c r="Q18" s="132"/>
      <c r="R18" s="99"/>
      <c r="S18" s="99"/>
      <c r="T18" s="99"/>
      <c r="U18" s="99"/>
      <c r="V18" s="99"/>
      <c r="W18" s="99"/>
      <c r="X18" s="99"/>
    </row>
    <row r="19" ht="27.75" customHeight="1" spans="1:24">
      <c r="A19" s="115" t="s">
        <v>154</v>
      </c>
      <c r="B19" s="115" t="s">
        <v>166</v>
      </c>
      <c r="C19" s="115" t="s">
        <v>167</v>
      </c>
      <c r="D19" s="115" t="s">
        <v>88</v>
      </c>
      <c r="E19" s="115" t="s">
        <v>174</v>
      </c>
      <c r="F19" s="115" t="s">
        <v>175</v>
      </c>
      <c r="G19" s="115" t="s">
        <v>176</v>
      </c>
      <c r="H19" s="99">
        <v>31.11</v>
      </c>
      <c r="I19" s="99">
        <v>31.11</v>
      </c>
      <c r="J19" s="132"/>
      <c r="K19" s="132"/>
      <c r="L19" s="132"/>
      <c r="M19" s="132"/>
      <c r="N19" s="132"/>
      <c r="O19" s="132"/>
      <c r="P19" s="132"/>
      <c r="Q19" s="132"/>
      <c r="R19" s="99"/>
      <c r="S19" s="99"/>
      <c r="T19" s="99"/>
      <c r="U19" s="99"/>
      <c r="V19" s="99"/>
      <c r="W19" s="99"/>
      <c r="X19" s="99"/>
    </row>
    <row r="20" ht="27.75" customHeight="1" spans="1:24">
      <c r="A20" s="115" t="s">
        <v>154</v>
      </c>
      <c r="B20" s="115" t="s">
        <v>166</v>
      </c>
      <c r="C20" s="115" t="s">
        <v>167</v>
      </c>
      <c r="D20" s="115" t="s">
        <v>90</v>
      </c>
      <c r="E20" s="115" t="s">
        <v>177</v>
      </c>
      <c r="F20" s="115" t="s">
        <v>178</v>
      </c>
      <c r="G20" s="115" t="s">
        <v>179</v>
      </c>
      <c r="H20" s="99">
        <v>15.57</v>
      </c>
      <c r="I20" s="99">
        <v>15.57</v>
      </c>
      <c r="J20" s="132"/>
      <c r="K20" s="132"/>
      <c r="L20" s="132"/>
      <c r="M20" s="132"/>
      <c r="N20" s="132"/>
      <c r="O20" s="132"/>
      <c r="P20" s="132"/>
      <c r="Q20" s="132"/>
      <c r="R20" s="99"/>
      <c r="S20" s="99"/>
      <c r="T20" s="99"/>
      <c r="U20" s="99"/>
      <c r="V20" s="99"/>
      <c r="W20" s="99"/>
      <c r="X20" s="99"/>
    </row>
    <row r="21" ht="27.75" customHeight="1" spans="1:24">
      <c r="A21" s="115" t="s">
        <v>154</v>
      </c>
      <c r="B21" s="115" t="s">
        <v>166</v>
      </c>
      <c r="C21" s="115" t="s">
        <v>167</v>
      </c>
      <c r="D21" s="115" t="s">
        <v>90</v>
      </c>
      <c r="E21" s="115" t="s">
        <v>177</v>
      </c>
      <c r="F21" s="115" t="s">
        <v>178</v>
      </c>
      <c r="G21" s="115" t="s">
        <v>179</v>
      </c>
      <c r="H21" s="99">
        <v>17.75</v>
      </c>
      <c r="I21" s="99">
        <v>17.75</v>
      </c>
      <c r="J21" s="132"/>
      <c r="K21" s="132"/>
      <c r="L21" s="132"/>
      <c r="M21" s="132"/>
      <c r="N21" s="132"/>
      <c r="O21" s="132"/>
      <c r="P21" s="132"/>
      <c r="Q21" s="132"/>
      <c r="R21" s="99"/>
      <c r="S21" s="99"/>
      <c r="T21" s="99"/>
      <c r="U21" s="99"/>
      <c r="V21" s="99"/>
      <c r="W21" s="99"/>
      <c r="X21" s="99"/>
    </row>
    <row r="22" ht="27.75" customHeight="1" spans="1:24">
      <c r="A22" s="115" t="s">
        <v>154</v>
      </c>
      <c r="B22" s="115" t="s">
        <v>166</v>
      </c>
      <c r="C22" s="115" t="s">
        <v>167</v>
      </c>
      <c r="D22" s="115" t="s">
        <v>72</v>
      </c>
      <c r="E22" s="115" t="s">
        <v>157</v>
      </c>
      <c r="F22" s="115" t="s">
        <v>180</v>
      </c>
      <c r="G22" s="115" t="s">
        <v>181</v>
      </c>
      <c r="H22" s="99">
        <v>0.44</v>
      </c>
      <c r="I22" s="99">
        <v>0.44</v>
      </c>
      <c r="J22" s="132"/>
      <c r="K22" s="132"/>
      <c r="L22" s="132"/>
      <c r="M22" s="132"/>
      <c r="N22" s="132"/>
      <c r="O22" s="132"/>
      <c r="P22" s="132"/>
      <c r="Q22" s="132"/>
      <c r="R22" s="99"/>
      <c r="S22" s="99"/>
      <c r="T22" s="99"/>
      <c r="U22" s="99"/>
      <c r="V22" s="99"/>
      <c r="W22" s="99"/>
      <c r="X22" s="99"/>
    </row>
    <row r="23" ht="27.75" customHeight="1" spans="1:24">
      <c r="A23" s="115" t="s">
        <v>154</v>
      </c>
      <c r="B23" s="115" t="s">
        <v>166</v>
      </c>
      <c r="C23" s="115" t="s">
        <v>167</v>
      </c>
      <c r="D23" s="115" t="s">
        <v>72</v>
      </c>
      <c r="E23" s="115" t="s">
        <v>157</v>
      </c>
      <c r="F23" s="115" t="s">
        <v>180</v>
      </c>
      <c r="G23" s="115" t="s">
        <v>181</v>
      </c>
      <c r="H23" s="99">
        <v>2.18</v>
      </c>
      <c r="I23" s="99">
        <v>2.18</v>
      </c>
      <c r="J23" s="132"/>
      <c r="K23" s="132"/>
      <c r="L23" s="132"/>
      <c r="M23" s="132"/>
      <c r="N23" s="132"/>
      <c r="O23" s="132"/>
      <c r="P23" s="132"/>
      <c r="Q23" s="132"/>
      <c r="R23" s="99"/>
      <c r="S23" s="99"/>
      <c r="T23" s="99"/>
      <c r="U23" s="99"/>
      <c r="V23" s="99"/>
      <c r="W23" s="99"/>
      <c r="X23" s="99"/>
    </row>
    <row r="24" ht="27.75" customHeight="1" spans="1:24">
      <c r="A24" s="115" t="s">
        <v>154</v>
      </c>
      <c r="B24" s="115" t="s">
        <v>182</v>
      </c>
      <c r="C24" s="115" t="s">
        <v>183</v>
      </c>
      <c r="D24" s="115" t="s">
        <v>96</v>
      </c>
      <c r="E24" s="115" t="s">
        <v>183</v>
      </c>
      <c r="F24" s="115" t="s">
        <v>184</v>
      </c>
      <c r="G24" s="115" t="s">
        <v>183</v>
      </c>
      <c r="H24" s="99">
        <v>46.55</v>
      </c>
      <c r="I24" s="99">
        <v>46.55</v>
      </c>
      <c r="J24" s="132"/>
      <c r="K24" s="132"/>
      <c r="L24" s="132"/>
      <c r="M24" s="132"/>
      <c r="N24" s="132"/>
      <c r="O24" s="132"/>
      <c r="P24" s="132"/>
      <c r="Q24" s="132"/>
      <c r="R24" s="99"/>
      <c r="S24" s="99"/>
      <c r="T24" s="99"/>
      <c r="U24" s="99"/>
      <c r="V24" s="99"/>
      <c r="W24" s="99"/>
      <c r="X24" s="99"/>
    </row>
    <row r="25" ht="27.75" customHeight="1" spans="1:24">
      <c r="A25" s="115" t="s">
        <v>154</v>
      </c>
      <c r="B25" s="115" t="s">
        <v>166</v>
      </c>
      <c r="C25" s="115" t="s">
        <v>167</v>
      </c>
      <c r="D25" s="115" t="s">
        <v>88</v>
      </c>
      <c r="E25" s="115" t="s">
        <v>174</v>
      </c>
      <c r="F25" s="115" t="s">
        <v>175</v>
      </c>
      <c r="G25" s="115" t="s">
        <v>176</v>
      </c>
      <c r="H25" s="99">
        <v>1.22</v>
      </c>
      <c r="I25" s="99">
        <v>1.22</v>
      </c>
      <c r="J25" s="132"/>
      <c r="K25" s="132"/>
      <c r="L25" s="132"/>
      <c r="M25" s="132"/>
      <c r="N25" s="132"/>
      <c r="O25" s="132"/>
      <c r="P25" s="132"/>
      <c r="Q25" s="132"/>
      <c r="R25" s="99"/>
      <c r="S25" s="99"/>
      <c r="T25" s="99"/>
      <c r="U25" s="99"/>
      <c r="V25" s="99"/>
      <c r="W25" s="99"/>
      <c r="X25" s="99"/>
    </row>
    <row r="26" ht="27.75" customHeight="1" spans="1:24">
      <c r="A26" s="115" t="s">
        <v>154</v>
      </c>
      <c r="B26" s="115" t="s">
        <v>166</v>
      </c>
      <c r="C26" s="115" t="s">
        <v>167</v>
      </c>
      <c r="D26" s="115" t="s">
        <v>88</v>
      </c>
      <c r="E26" s="115" t="s">
        <v>174</v>
      </c>
      <c r="F26" s="115" t="s">
        <v>175</v>
      </c>
      <c r="G26" s="115" t="s">
        <v>176</v>
      </c>
      <c r="H26" s="99">
        <v>2.14</v>
      </c>
      <c r="I26" s="99">
        <v>2.14</v>
      </c>
      <c r="J26" s="132"/>
      <c r="K26" s="132"/>
      <c r="L26" s="132"/>
      <c r="M26" s="132"/>
      <c r="N26" s="132"/>
      <c r="O26" s="132"/>
      <c r="P26" s="132"/>
      <c r="Q26" s="132"/>
      <c r="R26" s="99"/>
      <c r="S26" s="99"/>
      <c r="T26" s="99"/>
      <c r="U26" s="99"/>
      <c r="V26" s="99"/>
      <c r="W26" s="99"/>
      <c r="X26" s="99"/>
    </row>
    <row r="27" ht="27.75" customHeight="1" spans="1:24">
      <c r="A27" s="115" t="s">
        <v>154</v>
      </c>
      <c r="B27" s="115" t="s">
        <v>185</v>
      </c>
      <c r="C27" s="115" t="s">
        <v>186</v>
      </c>
      <c r="D27" s="115" t="s">
        <v>72</v>
      </c>
      <c r="E27" s="115" t="s">
        <v>157</v>
      </c>
      <c r="F27" s="115" t="s">
        <v>187</v>
      </c>
      <c r="G27" s="115" t="s">
        <v>188</v>
      </c>
      <c r="H27" s="99">
        <v>2.9</v>
      </c>
      <c r="I27" s="99">
        <v>2.9</v>
      </c>
      <c r="J27" s="132"/>
      <c r="K27" s="132"/>
      <c r="L27" s="132"/>
      <c r="M27" s="132"/>
      <c r="N27" s="132"/>
      <c r="O27" s="132"/>
      <c r="P27" s="132"/>
      <c r="Q27" s="132"/>
      <c r="R27" s="99"/>
      <c r="S27" s="99"/>
      <c r="T27" s="99"/>
      <c r="U27" s="99"/>
      <c r="V27" s="99"/>
      <c r="W27" s="99"/>
      <c r="X27" s="99"/>
    </row>
    <row r="28" ht="27.75" customHeight="1" spans="1:24">
      <c r="A28" s="115" t="s">
        <v>154</v>
      </c>
      <c r="B28" s="115" t="s">
        <v>189</v>
      </c>
      <c r="C28" s="115" t="s">
        <v>190</v>
      </c>
      <c r="D28" s="115" t="s">
        <v>72</v>
      </c>
      <c r="E28" s="115" t="s">
        <v>157</v>
      </c>
      <c r="F28" s="115" t="s">
        <v>191</v>
      </c>
      <c r="G28" s="115" t="s">
        <v>190</v>
      </c>
      <c r="H28" s="99">
        <v>2.26</v>
      </c>
      <c r="I28" s="99">
        <v>2.26</v>
      </c>
      <c r="J28" s="132"/>
      <c r="K28" s="132"/>
      <c r="L28" s="132"/>
      <c r="M28" s="132"/>
      <c r="N28" s="132"/>
      <c r="O28" s="132"/>
      <c r="P28" s="132"/>
      <c r="Q28" s="132"/>
      <c r="R28" s="99"/>
      <c r="S28" s="99"/>
      <c r="T28" s="99"/>
      <c r="U28" s="99"/>
      <c r="V28" s="99"/>
      <c r="W28" s="99"/>
      <c r="X28" s="99"/>
    </row>
    <row r="29" ht="27.75" customHeight="1" spans="1:24">
      <c r="A29" s="115" t="s">
        <v>154</v>
      </c>
      <c r="B29" s="115" t="s">
        <v>185</v>
      </c>
      <c r="C29" s="115" t="s">
        <v>186</v>
      </c>
      <c r="D29" s="115" t="s">
        <v>72</v>
      </c>
      <c r="E29" s="115" t="s">
        <v>157</v>
      </c>
      <c r="F29" s="115" t="s">
        <v>192</v>
      </c>
      <c r="G29" s="115" t="s">
        <v>193</v>
      </c>
      <c r="H29" s="99">
        <v>1.74</v>
      </c>
      <c r="I29" s="99">
        <v>1.74</v>
      </c>
      <c r="J29" s="132"/>
      <c r="K29" s="132"/>
      <c r="L29" s="132"/>
      <c r="M29" s="132"/>
      <c r="N29" s="132"/>
      <c r="O29" s="132"/>
      <c r="P29" s="132"/>
      <c r="Q29" s="132"/>
      <c r="R29" s="99"/>
      <c r="S29" s="99"/>
      <c r="T29" s="99"/>
      <c r="U29" s="99"/>
      <c r="V29" s="99"/>
      <c r="W29" s="99"/>
      <c r="X29" s="99"/>
    </row>
    <row r="30" ht="27.75" customHeight="1" spans="1:24">
      <c r="A30" s="115" t="s">
        <v>154</v>
      </c>
      <c r="B30" s="115" t="s">
        <v>185</v>
      </c>
      <c r="C30" s="115" t="s">
        <v>186</v>
      </c>
      <c r="D30" s="115" t="s">
        <v>72</v>
      </c>
      <c r="E30" s="115" t="s">
        <v>157</v>
      </c>
      <c r="F30" s="115" t="s">
        <v>192</v>
      </c>
      <c r="G30" s="115" t="s">
        <v>193</v>
      </c>
      <c r="H30" s="99">
        <v>6.96</v>
      </c>
      <c r="I30" s="99">
        <v>6.96</v>
      </c>
      <c r="J30" s="132"/>
      <c r="K30" s="132"/>
      <c r="L30" s="132"/>
      <c r="M30" s="132"/>
      <c r="N30" s="132"/>
      <c r="O30" s="132"/>
      <c r="P30" s="132"/>
      <c r="Q30" s="132"/>
      <c r="R30" s="99"/>
      <c r="S30" s="99"/>
      <c r="T30" s="99"/>
      <c r="U30" s="99"/>
      <c r="V30" s="99"/>
      <c r="W30" s="99"/>
      <c r="X30" s="99"/>
    </row>
    <row r="31" ht="27.75" customHeight="1" spans="1:24">
      <c r="A31" s="115" t="s">
        <v>154</v>
      </c>
      <c r="B31" s="115" t="s">
        <v>185</v>
      </c>
      <c r="C31" s="115" t="s">
        <v>186</v>
      </c>
      <c r="D31" s="115" t="s">
        <v>72</v>
      </c>
      <c r="E31" s="115" t="s">
        <v>157</v>
      </c>
      <c r="F31" s="115" t="s">
        <v>192</v>
      </c>
      <c r="G31" s="115" t="s">
        <v>193</v>
      </c>
      <c r="H31" s="99">
        <v>12.24</v>
      </c>
      <c r="I31" s="99">
        <v>12.24</v>
      </c>
      <c r="J31" s="132"/>
      <c r="K31" s="132"/>
      <c r="L31" s="132"/>
      <c r="M31" s="132"/>
      <c r="N31" s="132"/>
      <c r="O31" s="132"/>
      <c r="P31" s="132"/>
      <c r="Q31" s="132"/>
      <c r="R31" s="99"/>
      <c r="S31" s="99"/>
      <c r="T31" s="99"/>
      <c r="U31" s="99"/>
      <c r="V31" s="99"/>
      <c r="W31" s="99"/>
      <c r="X31" s="99"/>
    </row>
    <row r="32" ht="27.75" customHeight="1" spans="1:24">
      <c r="A32" s="115" t="s">
        <v>154</v>
      </c>
      <c r="B32" s="115" t="s">
        <v>194</v>
      </c>
      <c r="C32" s="115" t="s">
        <v>195</v>
      </c>
      <c r="D32" s="115" t="s">
        <v>72</v>
      </c>
      <c r="E32" s="115" t="s">
        <v>157</v>
      </c>
      <c r="F32" s="115" t="s">
        <v>196</v>
      </c>
      <c r="G32" s="115" t="s">
        <v>197</v>
      </c>
      <c r="H32" s="99">
        <v>2.2</v>
      </c>
      <c r="I32" s="99">
        <v>2.2</v>
      </c>
      <c r="J32" s="132"/>
      <c r="K32" s="132"/>
      <c r="L32" s="132"/>
      <c r="M32" s="132"/>
      <c r="N32" s="132"/>
      <c r="O32" s="132"/>
      <c r="P32" s="132"/>
      <c r="Q32" s="132"/>
      <c r="R32" s="99"/>
      <c r="S32" s="99"/>
      <c r="T32" s="99"/>
      <c r="U32" s="99"/>
      <c r="V32" s="99"/>
      <c r="W32" s="99"/>
      <c r="X32" s="99"/>
    </row>
    <row r="33" ht="27.75" customHeight="1" spans="1:24">
      <c r="A33" s="115" t="s">
        <v>154</v>
      </c>
      <c r="B33" s="115" t="s">
        <v>185</v>
      </c>
      <c r="C33" s="115" t="s">
        <v>186</v>
      </c>
      <c r="D33" s="115" t="s">
        <v>72</v>
      </c>
      <c r="E33" s="115" t="s">
        <v>157</v>
      </c>
      <c r="F33" s="115" t="s">
        <v>198</v>
      </c>
      <c r="G33" s="115" t="s">
        <v>199</v>
      </c>
      <c r="H33" s="99">
        <v>3.06</v>
      </c>
      <c r="I33" s="99">
        <v>3.06</v>
      </c>
      <c r="J33" s="132"/>
      <c r="K33" s="132"/>
      <c r="L33" s="132"/>
      <c r="M33" s="132"/>
      <c r="N33" s="132"/>
      <c r="O33" s="132"/>
      <c r="P33" s="132"/>
      <c r="Q33" s="132"/>
      <c r="R33" s="99"/>
      <c r="S33" s="99"/>
      <c r="T33" s="99"/>
      <c r="U33" s="99"/>
      <c r="V33" s="99"/>
      <c r="W33" s="99"/>
      <c r="X33" s="99"/>
    </row>
    <row r="34" ht="27.75" customHeight="1" spans="1:24">
      <c r="A34" s="115" t="s">
        <v>154</v>
      </c>
      <c r="B34" s="115" t="s">
        <v>200</v>
      </c>
      <c r="C34" s="115" t="s">
        <v>201</v>
      </c>
      <c r="D34" s="115" t="s">
        <v>78</v>
      </c>
      <c r="E34" s="115" t="s">
        <v>202</v>
      </c>
      <c r="F34" s="115" t="s">
        <v>203</v>
      </c>
      <c r="G34" s="115" t="s">
        <v>204</v>
      </c>
      <c r="H34" s="99">
        <v>104.04</v>
      </c>
      <c r="I34" s="99">
        <v>104.04</v>
      </c>
      <c r="J34" s="132"/>
      <c r="K34" s="132"/>
      <c r="L34" s="132"/>
      <c r="M34" s="132"/>
      <c r="N34" s="132"/>
      <c r="O34" s="132"/>
      <c r="P34" s="132"/>
      <c r="Q34" s="132"/>
      <c r="R34" s="99"/>
      <c r="S34" s="99"/>
      <c r="T34" s="99"/>
      <c r="U34" s="99"/>
      <c r="V34" s="99"/>
      <c r="W34" s="99"/>
      <c r="X34" s="99"/>
    </row>
    <row r="35" ht="27.75" customHeight="1" spans="1:24">
      <c r="A35" s="115" t="s">
        <v>154</v>
      </c>
      <c r="B35" s="115" t="s">
        <v>200</v>
      </c>
      <c r="C35" s="115" t="s">
        <v>201</v>
      </c>
      <c r="D35" s="115" t="s">
        <v>72</v>
      </c>
      <c r="E35" s="115" t="s">
        <v>157</v>
      </c>
      <c r="F35" s="115" t="s">
        <v>203</v>
      </c>
      <c r="G35" s="115" t="s">
        <v>204</v>
      </c>
      <c r="H35" s="99">
        <v>6.28</v>
      </c>
      <c r="I35" s="99">
        <v>6.28</v>
      </c>
      <c r="J35" s="132"/>
      <c r="K35" s="132"/>
      <c r="L35" s="132"/>
      <c r="M35" s="132"/>
      <c r="N35" s="132"/>
      <c r="O35" s="132"/>
      <c r="P35" s="132"/>
      <c r="Q35" s="132"/>
      <c r="R35" s="99"/>
      <c r="S35" s="99"/>
      <c r="T35" s="99"/>
      <c r="U35" s="99"/>
      <c r="V35" s="99"/>
      <c r="W35" s="99"/>
      <c r="X35" s="99"/>
    </row>
    <row r="36" ht="17.25" customHeight="1" spans="1:24">
      <c r="A36" s="133" t="s">
        <v>98</v>
      </c>
      <c r="B36" s="156"/>
      <c r="C36" s="156"/>
      <c r="D36" s="156"/>
      <c r="E36" s="156"/>
      <c r="F36" s="156"/>
      <c r="G36" s="157"/>
      <c r="H36" s="99">
        <v>693.38</v>
      </c>
      <c r="I36" s="99">
        <v>693.38</v>
      </c>
      <c r="J36" s="53"/>
      <c r="K36" s="53"/>
      <c r="L36" s="53"/>
      <c r="M36" s="53"/>
      <c r="N36" s="53"/>
      <c r="O36" s="21"/>
      <c r="P36" s="21"/>
      <c r="Q36" s="21"/>
      <c r="R36" s="99"/>
      <c r="S36" s="99"/>
      <c r="T36" s="99"/>
      <c r="U36" s="99"/>
      <c r="V36" s="99"/>
      <c r="W36" s="99"/>
      <c r="X36" s="99"/>
    </row>
  </sheetData>
  <mergeCells count="24">
    <mergeCell ref="A2:X2"/>
    <mergeCell ref="A3:G3"/>
    <mergeCell ref="H4:X4"/>
    <mergeCell ref="I5:N5"/>
    <mergeCell ref="O5:Q5"/>
    <mergeCell ref="S5:X5"/>
    <mergeCell ref="I6:J6"/>
    <mergeCell ref="A36:G36"/>
    <mergeCell ref="A4:A7"/>
    <mergeCell ref="B4:B7"/>
    <mergeCell ref="C4:C7"/>
    <mergeCell ref="D4:D7"/>
    <mergeCell ref="E4:E7"/>
    <mergeCell ref="F4:F7"/>
    <mergeCell ref="G4:G7"/>
    <mergeCell ref="H5:H7"/>
    <mergeCell ref="K6:K7"/>
    <mergeCell ref="L6:L7"/>
    <mergeCell ref="M6:M7"/>
    <mergeCell ref="N6:N7"/>
    <mergeCell ref="O6:O7"/>
    <mergeCell ref="P6:P7"/>
    <mergeCell ref="Q6:Q7"/>
    <mergeCell ref="R5:R7"/>
  </mergeCells>
  <printOptions horizontalCentered="1"/>
  <pageMargins left="0.308333333333333" right="0.308333333333333" top="0.466666666666667" bottom="0.466666666666667" header="0.4" footer="0.4"/>
  <pageSetup paperSize="9" scale="57" orientation="landscape" useFirstPageNumber="1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W13"/>
  <sheetViews>
    <sheetView workbookViewId="0">
      <selection activeCell="A2" sqref="A2:H2"/>
    </sheetView>
  </sheetViews>
  <sheetFormatPr defaultColWidth="10.6666666666667" defaultRowHeight="14.25" customHeight="1"/>
  <cols>
    <col min="1" max="1" width="12" style="38" customWidth="1"/>
    <col min="2" max="2" width="15.6666666666667" style="38" customWidth="1"/>
    <col min="3" max="3" width="38.3333333333333" style="38" customWidth="1"/>
    <col min="4" max="4" width="27.8333333333333" style="38" customWidth="1"/>
    <col min="5" max="5" width="13" style="38" customWidth="1"/>
    <col min="6" max="6" width="20.6666666666667" style="38" customWidth="1"/>
    <col min="7" max="7" width="11.5" style="38" customWidth="1"/>
    <col min="8" max="8" width="20.6666666666667" style="38" customWidth="1"/>
    <col min="9" max="10" width="12.5" style="38" customWidth="1"/>
    <col min="11" max="11" width="10.6666666666667" style="38" customWidth="1"/>
    <col min="12" max="13" width="14.3333333333333" style="38" customWidth="1"/>
    <col min="14" max="14" width="13" style="38" customWidth="1"/>
    <col min="15" max="15" width="10.6666666666667" style="38" customWidth="1"/>
    <col min="16" max="16" width="12" style="38" customWidth="1"/>
    <col min="17" max="18" width="13.8333333333333" style="38" customWidth="1"/>
    <col min="19" max="19" width="13.6666666666667" style="38" customWidth="1"/>
    <col min="20" max="20" width="12" style="38" customWidth="1"/>
    <col min="21" max="16383" width="10.6666666666667" style="38" customWidth="1"/>
    <col min="16384" max="16384" width="10.6666666666667" style="38"/>
  </cols>
  <sheetData>
    <row r="1" ht="27" customHeight="1" spans="1:23">
      <c r="A1" s="7" t="s">
        <v>205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</row>
    <row r="2" ht="27" customHeight="1" spans="1:23">
      <c r="A2" s="108" t="s">
        <v>2</v>
      </c>
      <c r="B2" s="108"/>
      <c r="C2" s="128"/>
      <c r="D2" s="128"/>
      <c r="E2" s="128"/>
      <c r="F2" s="128"/>
      <c r="G2" s="128"/>
      <c r="H2" s="128"/>
      <c r="I2" s="63"/>
      <c r="J2" s="63"/>
      <c r="K2" s="63"/>
      <c r="L2" s="63"/>
      <c r="M2" s="63"/>
      <c r="N2" s="63"/>
      <c r="O2" s="63"/>
      <c r="P2" s="63"/>
      <c r="Q2" s="63"/>
      <c r="W2" s="104" t="s">
        <v>126</v>
      </c>
    </row>
    <row r="3" customHeight="1" spans="1:23">
      <c r="A3" s="74" t="s">
        <v>206</v>
      </c>
      <c r="B3" s="74" t="s">
        <v>136</v>
      </c>
      <c r="C3" s="74" t="s">
        <v>137</v>
      </c>
      <c r="D3" s="74" t="s">
        <v>135</v>
      </c>
      <c r="E3" s="74" t="s">
        <v>138</v>
      </c>
      <c r="F3" s="74" t="s">
        <v>139</v>
      </c>
      <c r="G3" s="74" t="s">
        <v>207</v>
      </c>
      <c r="H3" s="74" t="s">
        <v>208</v>
      </c>
      <c r="I3" s="74" t="s">
        <v>34</v>
      </c>
      <c r="J3" s="65" t="s">
        <v>209</v>
      </c>
      <c r="K3" s="65"/>
      <c r="L3" s="65"/>
      <c r="M3" s="65"/>
      <c r="N3" s="65" t="s">
        <v>210</v>
      </c>
      <c r="O3" s="65"/>
      <c r="P3" s="65"/>
      <c r="Q3" s="137" t="s">
        <v>40</v>
      </c>
      <c r="R3" s="65" t="s">
        <v>41</v>
      </c>
      <c r="S3" s="65"/>
      <c r="T3" s="65"/>
      <c r="U3" s="65"/>
      <c r="V3" s="65"/>
      <c r="W3" s="65"/>
    </row>
    <row r="4" customHeight="1" spans="1:23">
      <c r="A4" s="74"/>
      <c r="B4" s="74"/>
      <c r="C4" s="74"/>
      <c r="D4" s="74"/>
      <c r="E4" s="74"/>
      <c r="F4" s="74"/>
      <c r="G4" s="74"/>
      <c r="H4" s="74"/>
      <c r="I4" s="74"/>
      <c r="J4" s="65" t="s">
        <v>37</v>
      </c>
      <c r="K4" s="65"/>
      <c r="L4" s="137" t="s">
        <v>38</v>
      </c>
      <c r="M4" s="137" t="s">
        <v>39</v>
      </c>
      <c r="N4" s="137" t="s">
        <v>37</v>
      </c>
      <c r="O4" s="137" t="s">
        <v>38</v>
      </c>
      <c r="P4" s="137" t="s">
        <v>39</v>
      </c>
      <c r="Q4" s="137"/>
      <c r="R4" s="137" t="s">
        <v>36</v>
      </c>
      <c r="S4" s="137" t="s">
        <v>42</v>
      </c>
      <c r="T4" s="137" t="s">
        <v>153</v>
      </c>
      <c r="U4" s="137" t="s">
        <v>44</v>
      </c>
      <c r="V4" s="137" t="s">
        <v>45</v>
      </c>
      <c r="W4" s="137" t="s">
        <v>46</v>
      </c>
    </row>
    <row r="5" customHeight="1" spans="1:23">
      <c r="A5" s="74"/>
      <c r="B5" s="74"/>
      <c r="C5" s="74"/>
      <c r="D5" s="74"/>
      <c r="E5" s="74"/>
      <c r="F5" s="74"/>
      <c r="G5" s="74"/>
      <c r="H5" s="74"/>
      <c r="I5" s="74"/>
      <c r="J5" s="138" t="s">
        <v>36</v>
      </c>
      <c r="K5" s="138" t="s">
        <v>211</v>
      </c>
      <c r="L5" s="137"/>
      <c r="M5" s="137"/>
      <c r="N5" s="137"/>
      <c r="O5" s="137"/>
      <c r="P5" s="137"/>
      <c r="Q5" s="137"/>
      <c r="R5" s="137"/>
      <c r="S5" s="137"/>
      <c r="T5" s="137"/>
      <c r="U5" s="137"/>
      <c r="V5" s="137"/>
      <c r="W5" s="137"/>
    </row>
    <row r="6" customHeight="1" spans="1:23">
      <c r="A6" s="129">
        <v>1</v>
      </c>
      <c r="B6" s="129">
        <v>2</v>
      </c>
      <c r="C6" s="129">
        <v>3</v>
      </c>
      <c r="D6" s="129">
        <v>4</v>
      </c>
      <c r="E6" s="129">
        <v>5</v>
      </c>
      <c r="F6" s="129">
        <v>6</v>
      </c>
      <c r="G6" s="129">
        <v>7</v>
      </c>
      <c r="H6" s="129">
        <v>8</v>
      </c>
      <c r="I6" s="129">
        <v>9</v>
      </c>
      <c r="J6" s="129">
        <v>10</v>
      </c>
      <c r="K6" s="129">
        <v>11</v>
      </c>
      <c r="L6" s="129">
        <v>12</v>
      </c>
      <c r="M6" s="129">
        <v>13</v>
      </c>
      <c r="N6" s="129">
        <v>14</v>
      </c>
      <c r="O6" s="129">
        <v>15</v>
      </c>
      <c r="P6" s="129">
        <v>16</v>
      </c>
      <c r="Q6" s="129">
        <v>17</v>
      </c>
      <c r="R6" s="129">
        <v>18</v>
      </c>
      <c r="S6" s="129">
        <v>19</v>
      </c>
      <c r="T6" s="129">
        <v>20</v>
      </c>
      <c r="U6" s="129">
        <v>21</v>
      </c>
      <c r="V6" s="129">
        <v>22</v>
      </c>
      <c r="W6" s="129">
        <v>23</v>
      </c>
    </row>
    <row r="7" customHeight="1" spans="1:23">
      <c r="A7" s="130"/>
      <c r="B7" s="130"/>
      <c r="C7" s="115" t="s">
        <v>212</v>
      </c>
      <c r="D7" s="130"/>
      <c r="E7" s="130"/>
      <c r="F7" s="130"/>
      <c r="G7" s="130"/>
      <c r="H7" s="130"/>
      <c r="I7" s="139">
        <v>10.82</v>
      </c>
      <c r="J7" s="140">
        <v>10.82</v>
      </c>
      <c r="K7" s="139">
        <v>10.82</v>
      </c>
      <c r="L7" s="139"/>
      <c r="M7" s="139"/>
      <c r="N7" s="139"/>
      <c r="O7" s="139"/>
      <c r="P7" s="139"/>
      <c r="Q7" s="139"/>
      <c r="R7" s="139"/>
      <c r="S7" s="139"/>
      <c r="T7" s="139"/>
      <c r="U7" s="144"/>
      <c r="V7" s="144"/>
      <c r="W7" s="144"/>
    </row>
    <row r="8" customHeight="1" spans="1:23">
      <c r="A8" s="131" t="s">
        <v>213</v>
      </c>
      <c r="B8" s="131" t="s">
        <v>214</v>
      </c>
      <c r="C8" s="31" t="s">
        <v>212</v>
      </c>
      <c r="D8" s="131" t="s">
        <v>49</v>
      </c>
      <c r="E8" s="131" t="s">
        <v>72</v>
      </c>
      <c r="F8" s="131" t="s">
        <v>157</v>
      </c>
      <c r="G8" s="131" t="s">
        <v>187</v>
      </c>
      <c r="H8" s="131" t="s">
        <v>188</v>
      </c>
      <c r="I8" s="141">
        <v>10.82</v>
      </c>
      <c r="J8" s="140">
        <v>10.82</v>
      </c>
      <c r="K8" s="141">
        <v>10.82</v>
      </c>
      <c r="L8" s="141"/>
      <c r="M8" s="141"/>
      <c r="N8" s="141"/>
      <c r="O8" s="141"/>
      <c r="P8" s="141"/>
      <c r="Q8" s="141"/>
      <c r="R8" s="141"/>
      <c r="S8" s="141"/>
      <c r="T8" s="141"/>
      <c r="U8" s="144"/>
      <c r="V8" s="144"/>
      <c r="W8" s="144"/>
    </row>
    <row r="9" customHeight="1" spans="1:23">
      <c r="A9" s="132"/>
      <c r="B9" s="132"/>
      <c r="C9" s="115" t="s">
        <v>215</v>
      </c>
      <c r="D9" s="132"/>
      <c r="E9" s="132"/>
      <c r="F9" s="132"/>
      <c r="G9" s="132"/>
      <c r="H9" s="132"/>
      <c r="I9" s="139">
        <v>0.84</v>
      </c>
      <c r="J9" s="140">
        <v>0.84</v>
      </c>
      <c r="K9" s="139">
        <v>0.84</v>
      </c>
      <c r="L9" s="139"/>
      <c r="M9" s="139"/>
      <c r="N9" s="139"/>
      <c r="O9" s="139"/>
      <c r="P9" s="139"/>
      <c r="Q9" s="139"/>
      <c r="R9" s="139"/>
      <c r="S9" s="139"/>
      <c r="T9" s="139"/>
      <c r="U9" s="144"/>
      <c r="V9" s="144"/>
      <c r="W9" s="144"/>
    </row>
    <row r="10" customHeight="1" spans="1:23">
      <c r="A10" s="131" t="s">
        <v>213</v>
      </c>
      <c r="B10" s="131" t="s">
        <v>216</v>
      </c>
      <c r="C10" s="31" t="s">
        <v>215</v>
      </c>
      <c r="D10" s="131" t="s">
        <v>49</v>
      </c>
      <c r="E10" s="131" t="s">
        <v>70</v>
      </c>
      <c r="F10" s="131" t="s">
        <v>217</v>
      </c>
      <c r="G10" s="131" t="s">
        <v>187</v>
      </c>
      <c r="H10" s="131" t="s">
        <v>188</v>
      </c>
      <c r="I10" s="141">
        <v>0.84</v>
      </c>
      <c r="J10" s="140">
        <v>0.84</v>
      </c>
      <c r="K10" s="141">
        <v>0.84</v>
      </c>
      <c r="L10" s="141"/>
      <c r="M10" s="141"/>
      <c r="N10" s="141"/>
      <c r="O10" s="141"/>
      <c r="P10" s="141"/>
      <c r="Q10" s="141"/>
      <c r="R10" s="141"/>
      <c r="S10" s="141"/>
      <c r="T10" s="141"/>
      <c r="U10" s="144"/>
      <c r="V10" s="144"/>
      <c r="W10" s="144"/>
    </row>
    <row r="11" customHeight="1" spans="1:23">
      <c r="A11" s="132"/>
      <c r="B11" s="132"/>
      <c r="C11" s="115" t="s">
        <v>218</v>
      </c>
      <c r="D11" s="132"/>
      <c r="E11" s="132"/>
      <c r="F11" s="132"/>
      <c r="G11" s="132"/>
      <c r="H11" s="132"/>
      <c r="I11" s="139">
        <v>3.5</v>
      </c>
      <c r="J11" s="140">
        <v>3.5</v>
      </c>
      <c r="K11" s="139">
        <v>3.5</v>
      </c>
      <c r="L11" s="139"/>
      <c r="M11" s="139"/>
      <c r="N11" s="139"/>
      <c r="O11" s="139"/>
      <c r="P11" s="139"/>
      <c r="Q11" s="139"/>
      <c r="R11" s="139"/>
      <c r="S11" s="139"/>
      <c r="T11" s="139"/>
      <c r="U11" s="144"/>
      <c r="V11" s="144"/>
      <c r="W11" s="144"/>
    </row>
    <row r="12" customHeight="1" spans="1:23">
      <c r="A12" s="131" t="s">
        <v>213</v>
      </c>
      <c r="B12" s="131" t="s">
        <v>219</v>
      </c>
      <c r="C12" s="31" t="s">
        <v>218</v>
      </c>
      <c r="D12" s="131" t="s">
        <v>49</v>
      </c>
      <c r="E12" s="131" t="s">
        <v>70</v>
      </c>
      <c r="F12" s="131" t="s">
        <v>217</v>
      </c>
      <c r="G12" s="131" t="s">
        <v>187</v>
      </c>
      <c r="H12" s="131" t="s">
        <v>188</v>
      </c>
      <c r="I12" s="141">
        <v>3.5</v>
      </c>
      <c r="J12" s="140">
        <v>3.5</v>
      </c>
      <c r="K12" s="141">
        <v>3.5</v>
      </c>
      <c r="L12" s="141"/>
      <c r="M12" s="141"/>
      <c r="N12" s="141"/>
      <c r="O12" s="141"/>
      <c r="P12" s="141"/>
      <c r="Q12" s="141"/>
      <c r="R12" s="141"/>
      <c r="S12" s="141"/>
      <c r="T12" s="141"/>
      <c r="U12" s="145"/>
      <c r="V12" s="145" t="s">
        <v>220</v>
      </c>
      <c r="W12" s="145" t="s">
        <v>220</v>
      </c>
    </row>
    <row r="13" customHeight="1" spans="1:23">
      <c r="A13" s="133" t="s">
        <v>98</v>
      </c>
      <c r="B13" s="134"/>
      <c r="C13" s="135"/>
      <c r="D13" s="135"/>
      <c r="E13" s="135"/>
      <c r="F13" s="135"/>
      <c r="G13" s="135"/>
      <c r="H13" s="136"/>
      <c r="I13" s="139">
        <v>15.16</v>
      </c>
      <c r="J13" s="142">
        <v>15.16</v>
      </c>
      <c r="K13" s="139">
        <v>15.16</v>
      </c>
      <c r="L13" s="143" t="s">
        <v>220</v>
      </c>
      <c r="M13" s="143" t="s">
        <v>220</v>
      </c>
      <c r="N13" s="143" t="s">
        <v>220</v>
      </c>
      <c r="O13" s="143"/>
      <c r="P13" s="143"/>
      <c r="Q13" s="143" t="s">
        <v>220</v>
      </c>
      <c r="R13" s="143" t="s">
        <v>220</v>
      </c>
      <c r="S13" s="143" t="s">
        <v>220</v>
      </c>
      <c r="T13" s="143" t="s">
        <v>220</v>
      </c>
      <c r="U13" s="143"/>
      <c r="V13" s="143" t="s">
        <v>220</v>
      </c>
      <c r="W13" s="143" t="s">
        <v>220</v>
      </c>
    </row>
  </sheetData>
  <mergeCells count="28">
    <mergeCell ref="A1:W1"/>
    <mergeCell ref="A2:H2"/>
    <mergeCell ref="J3:M3"/>
    <mergeCell ref="N3:P3"/>
    <mergeCell ref="R3:W3"/>
    <mergeCell ref="J4:K4"/>
    <mergeCell ref="A13:H13"/>
    <mergeCell ref="A3:A5"/>
    <mergeCell ref="B3:B5"/>
    <mergeCell ref="C3:C5"/>
    <mergeCell ref="D3:D5"/>
    <mergeCell ref="E3:E5"/>
    <mergeCell ref="F3:F5"/>
    <mergeCell ref="G3:G5"/>
    <mergeCell ref="H3:H5"/>
    <mergeCell ref="I3:I5"/>
    <mergeCell ref="L4:L5"/>
    <mergeCell ref="M4:M5"/>
    <mergeCell ref="N4:N5"/>
    <mergeCell ref="O4:O5"/>
    <mergeCell ref="P4:P5"/>
    <mergeCell ref="Q3:Q5"/>
    <mergeCell ref="R4:R5"/>
    <mergeCell ref="S4:S5"/>
    <mergeCell ref="T4:T5"/>
    <mergeCell ref="U4:U5"/>
    <mergeCell ref="V4:V5"/>
    <mergeCell ref="W4:W5"/>
  </mergeCells>
  <printOptions horizontalCentered="1"/>
  <pageMargins left="0.308333333333333" right="0.308333333333333" top="0.466666666666667" bottom="0.466666666666667" header="0.4" footer="0.4"/>
  <pageSetup paperSize="9" scale="57" orientation="landscape" useFirstPageNumber="1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J77"/>
  <sheetViews>
    <sheetView workbookViewId="0">
      <selection activeCell="C11" sqref="C11"/>
    </sheetView>
  </sheetViews>
  <sheetFormatPr defaultColWidth="10.6666666666667" defaultRowHeight="12" customHeight="1"/>
  <cols>
    <col min="1" max="1" width="40" style="2" customWidth="1"/>
    <col min="2" max="2" width="56" style="2" customWidth="1"/>
    <col min="3" max="3" width="20.1666666666667" style="2" customWidth="1"/>
    <col min="4" max="4" width="15.5" style="2" customWidth="1"/>
    <col min="5" max="5" width="27.5" style="2" customWidth="1"/>
    <col min="6" max="6" width="13.1666666666667" style="3" customWidth="1"/>
    <col min="7" max="7" width="15.3333333333333" style="2" customWidth="1"/>
    <col min="8" max="9" width="14.5" style="3" customWidth="1"/>
    <col min="10" max="10" width="98.1666666666667" style="2" customWidth="1"/>
    <col min="11" max="16383" width="10.6666666666667" style="3" customWidth="1"/>
    <col min="16384" max="16384" width="10.6666666666667" style="3"/>
  </cols>
  <sheetData>
    <row r="1" ht="15" customHeight="1" spans="10:10">
      <c r="J1" s="127" t="s">
        <v>221</v>
      </c>
    </row>
    <row r="2" ht="28.5" customHeight="1" spans="1:10">
      <c r="A2" s="27" t="s">
        <v>222</v>
      </c>
      <c r="B2" s="7"/>
      <c r="C2" s="7"/>
      <c r="D2" s="7"/>
      <c r="E2" s="7"/>
      <c r="F2" s="6"/>
      <c r="G2" s="7"/>
      <c r="H2" s="6"/>
      <c r="I2" s="6"/>
      <c r="J2" s="7"/>
    </row>
    <row r="3" ht="17.25" customHeight="1" spans="1:1">
      <c r="A3" s="28" t="s">
        <v>2</v>
      </c>
    </row>
    <row r="4" ht="44.25" customHeight="1" spans="1:10">
      <c r="A4" s="16" t="s">
        <v>223</v>
      </c>
      <c r="B4" s="16" t="s">
        <v>224</v>
      </c>
      <c r="C4" s="16" t="s">
        <v>225</v>
      </c>
      <c r="D4" s="16" t="s">
        <v>226</v>
      </c>
      <c r="E4" s="16" t="s">
        <v>227</v>
      </c>
      <c r="F4" s="30" t="s">
        <v>228</v>
      </c>
      <c r="G4" s="16" t="s">
        <v>229</v>
      </c>
      <c r="H4" s="30" t="s">
        <v>230</v>
      </c>
      <c r="I4" s="30" t="s">
        <v>231</v>
      </c>
      <c r="J4" s="16" t="s">
        <v>232</v>
      </c>
    </row>
    <row r="5" ht="14.25" customHeight="1" spans="1:10">
      <c r="A5" s="16">
        <v>1</v>
      </c>
      <c r="B5" s="16">
        <v>2</v>
      </c>
      <c r="C5" s="16">
        <v>3</v>
      </c>
      <c r="D5" s="16">
        <v>4</v>
      </c>
      <c r="E5" s="16">
        <v>5</v>
      </c>
      <c r="F5" s="30">
        <v>6</v>
      </c>
      <c r="G5" s="16">
        <v>7</v>
      </c>
      <c r="H5" s="30">
        <v>8</v>
      </c>
      <c r="I5" s="30">
        <v>9</v>
      </c>
      <c r="J5" s="16">
        <v>10</v>
      </c>
    </row>
    <row r="6" ht="42" customHeight="1" spans="1:10">
      <c r="A6" s="31" t="s">
        <v>49</v>
      </c>
      <c r="B6" s="18"/>
      <c r="C6" s="18"/>
      <c r="D6" s="18"/>
      <c r="E6" s="32"/>
      <c r="F6" s="33"/>
      <c r="G6" s="32"/>
      <c r="H6" s="33"/>
      <c r="I6" s="33"/>
      <c r="J6" s="32"/>
    </row>
    <row r="7" ht="54.75" customHeight="1" spans="1:10">
      <c r="A7" s="124" t="s">
        <v>233</v>
      </c>
      <c r="B7" s="124" t="s">
        <v>234</v>
      </c>
      <c r="C7" s="115" t="s">
        <v>235</v>
      </c>
      <c r="D7" s="115" t="s">
        <v>236</v>
      </c>
      <c r="E7" s="31" t="s">
        <v>237</v>
      </c>
      <c r="F7" s="115" t="s">
        <v>238</v>
      </c>
      <c r="G7" s="31" t="s">
        <v>239</v>
      </c>
      <c r="H7" s="115" t="s">
        <v>240</v>
      </c>
      <c r="I7" s="115" t="s">
        <v>241</v>
      </c>
      <c r="J7" s="31" t="s">
        <v>242</v>
      </c>
    </row>
    <row r="8" ht="54.75" customHeight="1" spans="1:10">
      <c r="A8" s="125"/>
      <c r="B8" s="125"/>
      <c r="C8" s="115" t="s">
        <v>235</v>
      </c>
      <c r="D8" s="115" t="s">
        <v>236</v>
      </c>
      <c r="E8" s="31" t="s">
        <v>243</v>
      </c>
      <c r="F8" s="115" t="s">
        <v>238</v>
      </c>
      <c r="G8" s="31" t="s">
        <v>244</v>
      </c>
      <c r="H8" s="115" t="s">
        <v>240</v>
      </c>
      <c r="I8" s="115" t="s">
        <v>241</v>
      </c>
      <c r="J8" s="31" t="s">
        <v>245</v>
      </c>
    </row>
    <row r="9" ht="54.75" customHeight="1" spans="1:10">
      <c r="A9" s="125"/>
      <c r="B9" s="125"/>
      <c r="C9" s="115" t="s">
        <v>235</v>
      </c>
      <c r="D9" s="115" t="s">
        <v>246</v>
      </c>
      <c r="E9" s="31" t="s">
        <v>247</v>
      </c>
      <c r="F9" s="115" t="s">
        <v>248</v>
      </c>
      <c r="G9" s="31" t="s">
        <v>249</v>
      </c>
      <c r="H9" s="115" t="s">
        <v>250</v>
      </c>
      <c r="I9" s="115" t="s">
        <v>241</v>
      </c>
      <c r="J9" s="31" t="s">
        <v>251</v>
      </c>
    </row>
    <row r="10" ht="54.75" customHeight="1" spans="1:10">
      <c r="A10" s="125"/>
      <c r="B10" s="125"/>
      <c r="C10" s="115" t="s">
        <v>235</v>
      </c>
      <c r="D10" s="115" t="s">
        <v>252</v>
      </c>
      <c r="E10" s="31" t="s">
        <v>253</v>
      </c>
      <c r="F10" s="115" t="s">
        <v>254</v>
      </c>
      <c r="G10" s="31" t="s">
        <v>255</v>
      </c>
      <c r="H10" s="115" t="s">
        <v>256</v>
      </c>
      <c r="I10" s="115" t="s">
        <v>241</v>
      </c>
      <c r="J10" s="31" t="s">
        <v>257</v>
      </c>
    </row>
    <row r="11" ht="54.75" customHeight="1" spans="1:10">
      <c r="A11" s="125"/>
      <c r="B11" s="125"/>
      <c r="C11" s="115" t="s">
        <v>235</v>
      </c>
      <c r="D11" s="115" t="s">
        <v>258</v>
      </c>
      <c r="E11" s="31" t="s">
        <v>259</v>
      </c>
      <c r="F11" s="115" t="s">
        <v>248</v>
      </c>
      <c r="G11" s="31" t="s">
        <v>260</v>
      </c>
      <c r="H11" s="115" t="s">
        <v>250</v>
      </c>
      <c r="I11" s="115" t="s">
        <v>241</v>
      </c>
      <c r="J11" s="31" t="s">
        <v>261</v>
      </c>
    </row>
    <row r="12" ht="54.75" customHeight="1" spans="1:10">
      <c r="A12" s="125"/>
      <c r="B12" s="125"/>
      <c r="C12" s="115" t="s">
        <v>235</v>
      </c>
      <c r="D12" s="115" t="s">
        <v>258</v>
      </c>
      <c r="E12" s="31" t="s">
        <v>262</v>
      </c>
      <c r="F12" s="115" t="s">
        <v>238</v>
      </c>
      <c r="G12" s="31" t="s">
        <v>263</v>
      </c>
      <c r="H12" s="115" t="s">
        <v>264</v>
      </c>
      <c r="I12" s="115" t="s">
        <v>265</v>
      </c>
      <c r="J12" s="31" t="s">
        <v>266</v>
      </c>
    </row>
    <row r="13" ht="54.75" customHeight="1" spans="1:10">
      <c r="A13" s="125"/>
      <c r="B13" s="125"/>
      <c r="C13" s="115" t="s">
        <v>267</v>
      </c>
      <c r="D13" s="115" t="s">
        <v>268</v>
      </c>
      <c r="E13" s="31" t="s">
        <v>269</v>
      </c>
      <c r="F13" s="115" t="s">
        <v>238</v>
      </c>
      <c r="G13" s="31" t="s">
        <v>270</v>
      </c>
      <c r="H13" s="115" t="s">
        <v>264</v>
      </c>
      <c r="I13" s="115" t="s">
        <v>265</v>
      </c>
      <c r="J13" s="31" t="s">
        <v>271</v>
      </c>
    </row>
    <row r="14" ht="54.75" customHeight="1" spans="1:10">
      <c r="A14" s="125"/>
      <c r="B14" s="125"/>
      <c r="C14" s="115" t="s">
        <v>267</v>
      </c>
      <c r="D14" s="115" t="s">
        <v>272</v>
      </c>
      <c r="E14" s="31" t="s">
        <v>273</v>
      </c>
      <c r="F14" s="115" t="s">
        <v>238</v>
      </c>
      <c r="G14" s="31" t="s">
        <v>274</v>
      </c>
      <c r="H14" s="115" t="s">
        <v>264</v>
      </c>
      <c r="I14" s="115" t="s">
        <v>265</v>
      </c>
      <c r="J14" s="31" t="s">
        <v>275</v>
      </c>
    </row>
    <row r="15" ht="54.75" customHeight="1" spans="1:10">
      <c r="A15" s="126"/>
      <c r="B15" s="126"/>
      <c r="C15" s="115" t="s">
        <v>276</v>
      </c>
      <c r="D15" s="115" t="s">
        <v>277</v>
      </c>
      <c r="E15" s="31" t="s">
        <v>278</v>
      </c>
      <c r="F15" s="115" t="s">
        <v>238</v>
      </c>
      <c r="G15" s="31" t="s">
        <v>249</v>
      </c>
      <c r="H15" s="115" t="s">
        <v>250</v>
      </c>
      <c r="I15" s="115" t="s">
        <v>265</v>
      </c>
      <c r="J15" s="31" t="s">
        <v>279</v>
      </c>
    </row>
    <row r="16" ht="54.75" customHeight="1" spans="1:10">
      <c r="A16" s="124" t="s">
        <v>280</v>
      </c>
      <c r="B16" s="124" t="s">
        <v>281</v>
      </c>
      <c r="C16" s="115" t="s">
        <v>235</v>
      </c>
      <c r="D16" s="115" t="s">
        <v>236</v>
      </c>
      <c r="E16" s="31" t="s">
        <v>282</v>
      </c>
      <c r="F16" s="115" t="s">
        <v>238</v>
      </c>
      <c r="G16" s="31" t="s">
        <v>283</v>
      </c>
      <c r="H16" s="115" t="s">
        <v>240</v>
      </c>
      <c r="I16" s="115" t="s">
        <v>241</v>
      </c>
      <c r="J16" s="31" t="s">
        <v>284</v>
      </c>
    </row>
    <row r="17" ht="54.75" customHeight="1" spans="1:10">
      <c r="A17" s="125"/>
      <c r="B17" s="125"/>
      <c r="C17" s="115" t="s">
        <v>235</v>
      </c>
      <c r="D17" s="115" t="s">
        <v>236</v>
      </c>
      <c r="E17" s="31" t="s">
        <v>285</v>
      </c>
      <c r="F17" s="115" t="s">
        <v>248</v>
      </c>
      <c r="G17" s="31" t="s">
        <v>286</v>
      </c>
      <c r="H17" s="115" t="s">
        <v>287</v>
      </c>
      <c r="I17" s="115" t="s">
        <v>241</v>
      </c>
      <c r="J17" s="31" t="s">
        <v>288</v>
      </c>
    </row>
    <row r="18" ht="54.75" customHeight="1" spans="1:10">
      <c r="A18" s="125"/>
      <c r="B18" s="125"/>
      <c r="C18" s="115" t="s">
        <v>235</v>
      </c>
      <c r="D18" s="115" t="s">
        <v>236</v>
      </c>
      <c r="E18" s="31" t="s">
        <v>289</v>
      </c>
      <c r="F18" s="115" t="s">
        <v>238</v>
      </c>
      <c r="G18" s="31" t="s">
        <v>286</v>
      </c>
      <c r="H18" s="115" t="s">
        <v>290</v>
      </c>
      <c r="I18" s="115" t="s">
        <v>241</v>
      </c>
      <c r="J18" s="31" t="s">
        <v>291</v>
      </c>
    </row>
    <row r="19" ht="54.75" customHeight="1" spans="1:10">
      <c r="A19" s="125"/>
      <c r="B19" s="125"/>
      <c r="C19" s="115" t="s">
        <v>267</v>
      </c>
      <c r="D19" s="115" t="s">
        <v>268</v>
      </c>
      <c r="E19" s="31" t="s">
        <v>292</v>
      </c>
      <c r="F19" s="115" t="s">
        <v>238</v>
      </c>
      <c r="G19" s="31" t="s">
        <v>293</v>
      </c>
      <c r="H19" s="115" t="s">
        <v>220</v>
      </c>
      <c r="I19" s="115" t="s">
        <v>265</v>
      </c>
      <c r="J19" s="31" t="s">
        <v>294</v>
      </c>
    </row>
    <row r="20" ht="54.75" customHeight="1" spans="1:10">
      <c r="A20" s="125"/>
      <c r="B20" s="125"/>
      <c r="C20" s="115" t="s">
        <v>267</v>
      </c>
      <c r="D20" s="115" t="s">
        <v>268</v>
      </c>
      <c r="E20" s="31" t="s">
        <v>295</v>
      </c>
      <c r="F20" s="115" t="s">
        <v>238</v>
      </c>
      <c r="G20" s="31" t="s">
        <v>296</v>
      </c>
      <c r="H20" s="115" t="s">
        <v>220</v>
      </c>
      <c r="I20" s="115" t="s">
        <v>265</v>
      </c>
      <c r="J20" s="31" t="s">
        <v>297</v>
      </c>
    </row>
    <row r="21" ht="54.75" customHeight="1" spans="1:10">
      <c r="A21" s="125"/>
      <c r="B21" s="125"/>
      <c r="C21" s="115" t="s">
        <v>276</v>
      </c>
      <c r="D21" s="115" t="s">
        <v>277</v>
      </c>
      <c r="E21" s="31" t="s">
        <v>298</v>
      </c>
      <c r="F21" s="115" t="s">
        <v>248</v>
      </c>
      <c r="G21" s="31" t="s">
        <v>249</v>
      </c>
      <c r="H21" s="115" t="s">
        <v>250</v>
      </c>
      <c r="I21" s="115" t="s">
        <v>241</v>
      </c>
      <c r="J21" s="31" t="s">
        <v>299</v>
      </c>
    </row>
    <row r="22" ht="54.75" customHeight="1" spans="1:10">
      <c r="A22" s="126"/>
      <c r="B22" s="126"/>
      <c r="C22" s="115" t="s">
        <v>276</v>
      </c>
      <c r="D22" s="115" t="s">
        <v>277</v>
      </c>
      <c r="E22" s="31" t="s">
        <v>300</v>
      </c>
      <c r="F22" s="115" t="s">
        <v>248</v>
      </c>
      <c r="G22" s="31" t="s">
        <v>249</v>
      </c>
      <c r="H22" s="115" t="s">
        <v>250</v>
      </c>
      <c r="I22" s="115" t="s">
        <v>241</v>
      </c>
      <c r="J22" s="31" t="s">
        <v>301</v>
      </c>
    </row>
    <row r="23" ht="54.75" customHeight="1" spans="1:10">
      <c r="A23" s="124" t="s">
        <v>302</v>
      </c>
      <c r="B23" s="124" t="s">
        <v>281</v>
      </c>
      <c r="C23" s="115" t="s">
        <v>235</v>
      </c>
      <c r="D23" s="115" t="s">
        <v>236</v>
      </c>
      <c r="E23" s="31" t="s">
        <v>282</v>
      </c>
      <c r="F23" s="115" t="s">
        <v>238</v>
      </c>
      <c r="G23" s="31" t="s">
        <v>283</v>
      </c>
      <c r="H23" s="115" t="s">
        <v>240</v>
      </c>
      <c r="I23" s="115" t="s">
        <v>241</v>
      </c>
      <c r="J23" s="31" t="s">
        <v>284</v>
      </c>
    </row>
    <row r="24" ht="54.75" customHeight="1" spans="1:10">
      <c r="A24" s="125"/>
      <c r="B24" s="125"/>
      <c r="C24" s="115" t="s">
        <v>235</v>
      </c>
      <c r="D24" s="115" t="s">
        <v>236</v>
      </c>
      <c r="E24" s="31" t="s">
        <v>285</v>
      </c>
      <c r="F24" s="115" t="s">
        <v>248</v>
      </c>
      <c r="G24" s="31" t="s">
        <v>286</v>
      </c>
      <c r="H24" s="115" t="s">
        <v>287</v>
      </c>
      <c r="I24" s="115" t="s">
        <v>241</v>
      </c>
      <c r="J24" s="31" t="s">
        <v>288</v>
      </c>
    </row>
    <row r="25" ht="54.75" customHeight="1" spans="1:10">
      <c r="A25" s="125"/>
      <c r="B25" s="125"/>
      <c r="C25" s="115" t="s">
        <v>235</v>
      </c>
      <c r="D25" s="115" t="s">
        <v>236</v>
      </c>
      <c r="E25" s="31" t="s">
        <v>289</v>
      </c>
      <c r="F25" s="115" t="s">
        <v>238</v>
      </c>
      <c r="G25" s="31" t="s">
        <v>286</v>
      </c>
      <c r="H25" s="115" t="s">
        <v>290</v>
      </c>
      <c r="I25" s="115" t="s">
        <v>241</v>
      </c>
      <c r="J25" s="31" t="s">
        <v>291</v>
      </c>
    </row>
    <row r="26" ht="54.75" customHeight="1" spans="1:10">
      <c r="A26" s="125"/>
      <c r="B26" s="125"/>
      <c r="C26" s="115" t="s">
        <v>267</v>
      </c>
      <c r="D26" s="115" t="s">
        <v>268</v>
      </c>
      <c r="E26" s="31" t="s">
        <v>292</v>
      </c>
      <c r="F26" s="115" t="s">
        <v>238</v>
      </c>
      <c r="G26" s="31" t="s">
        <v>293</v>
      </c>
      <c r="H26" s="115" t="s">
        <v>220</v>
      </c>
      <c r="I26" s="115" t="s">
        <v>265</v>
      </c>
      <c r="J26" s="31" t="s">
        <v>294</v>
      </c>
    </row>
    <row r="27" ht="54.75" customHeight="1" spans="1:10">
      <c r="A27" s="125"/>
      <c r="B27" s="125"/>
      <c r="C27" s="115" t="s">
        <v>267</v>
      </c>
      <c r="D27" s="115" t="s">
        <v>268</v>
      </c>
      <c r="E27" s="31" t="s">
        <v>295</v>
      </c>
      <c r="F27" s="115" t="s">
        <v>238</v>
      </c>
      <c r="G27" s="31" t="s">
        <v>296</v>
      </c>
      <c r="H27" s="115" t="s">
        <v>220</v>
      </c>
      <c r="I27" s="115" t="s">
        <v>265</v>
      </c>
      <c r="J27" s="31" t="s">
        <v>297</v>
      </c>
    </row>
    <row r="28" ht="54.75" customHeight="1" spans="1:10">
      <c r="A28" s="125"/>
      <c r="B28" s="125"/>
      <c r="C28" s="115" t="s">
        <v>276</v>
      </c>
      <c r="D28" s="115" t="s">
        <v>277</v>
      </c>
      <c r="E28" s="31" t="s">
        <v>298</v>
      </c>
      <c r="F28" s="115" t="s">
        <v>248</v>
      </c>
      <c r="G28" s="31" t="s">
        <v>249</v>
      </c>
      <c r="H28" s="115" t="s">
        <v>250</v>
      </c>
      <c r="I28" s="115" t="s">
        <v>241</v>
      </c>
      <c r="J28" s="31" t="s">
        <v>299</v>
      </c>
    </row>
    <row r="29" ht="54.75" customHeight="1" spans="1:10">
      <c r="A29" s="126"/>
      <c r="B29" s="126"/>
      <c r="C29" s="115" t="s">
        <v>276</v>
      </c>
      <c r="D29" s="115" t="s">
        <v>277</v>
      </c>
      <c r="E29" s="31" t="s">
        <v>300</v>
      </c>
      <c r="F29" s="115" t="s">
        <v>248</v>
      </c>
      <c r="G29" s="31" t="s">
        <v>249</v>
      </c>
      <c r="H29" s="115" t="s">
        <v>250</v>
      </c>
      <c r="I29" s="115" t="s">
        <v>241</v>
      </c>
      <c r="J29" s="31" t="s">
        <v>301</v>
      </c>
    </row>
    <row r="30" ht="54.75" customHeight="1" spans="1:10">
      <c r="A30" s="124" t="s">
        <v>303</v>
      </c>
      <c r="B30" s="124" t="s">
        <v>304</v>
      </c>
      <c r="C30" s="115" t="s">
        <v>235</v>
      </c>
      <c r="D30" s="115" t="s">
        <v>236</v>
      </c>
      <c r="E30" s="31" t="s">
        <v>237</v>
      </c>
      <c r="F30" s="115" t="s">
        <v>238</v>
      </c>
      <c r="G30" s="31" t="s">
        <v>305</v>
      </c>
      <c r="H30" s="115" t="s">
        <v>240</v>
      </c>
      <c r="I30" s="115" t="s">
        <v>241</v>
      </c>
      <c r="J30" s="31" t="s">
        <v>306</v>
      </c>
    </row>
    <row r="31" ht="54.75" customHeight="1" spans="1:10">
      <c r="A31" s="125"/>
      <c r="B31" s="125"/>
      <c r="C31" s="115" t="s">
        <v>235</v>
      </c>
      <c r="D31" s="115" t="s">
        <v>246</v>
      </c>
      <c r="E31" s="31" t="s">
        <v>247</v>
      </c>
      <c r="F31" s="115" t="s">
        <v>248</v>
      </c>
      <c r="G31" s="31" t="s">
        <v>249</v>
      </c>
      <c r="H31" s="115" t="s">
        <v>250</v>
      </c>
      <c r="I31" s="115" t="s">
        <v>241</v>
      </c>
      <c r="J31" s="31" t="s">
        <v>251</v>
      </c>
    </row>
    <row r="32" ht="54.75" customHeight="1" spans="1:10">
      <c r="A32" s="125"/>
      <c r="B32" s="125"/>
      <c r="C32" s="115" t="s">
        <v>235</v>
      </c>
      <c r="D32" s="115" t="s">
        <v>252</v>
      </c>
      <c r="E32" s="31" t="s">
        <v>307</v>
      </c>
      <c r="F32" s="115" t="s">
        <v>254</v>
      </c>
      <c r="G32" s="31" t="s">
        <v>255</v>
      </c>
      <c r="H32" s="115" t="s">
        <v>256</v>
      </c>
      <c r="I32" s="115" t="s">
        <v>241</v>
      </c>
      <c r="J32" s="31" t="s">
        <v>257</v>
      </c>
    </row>
    <row r="33" ht="54.75" customHeight="1" spans="1:10">
      <c r="A33" s="125"/>
      <c r="B33" s="125"/>
      <c r="C33" s="115" t="s">
        <v>235</v>
      </c>
      <c r="D33" s="115" t="s">
        <v>258</v>
      </c>
      <c r="E33" s="31" t="s">
        <v>259</v>
      </c>
      <c r="F33" s="115" t="s">
        <v>248</v>
      </c>
      <c r="G33" s="31" t="s">
        <v>260</v>
      </c>
      <c r="H33" s="115" t="s">
        <v>250</v>
      </c>
      <c r="I33" s="115" t="s">
        <v>241</v>
      </c>
      <c r="J33" s="31" t="s">
        <v>261</v>
      </c>
    </row>
    <row r="34" ht="54.75" customHeight="1" spans="1:10">
      <c r="A34" s="125"/>
      <c r="B34" s="125"/>
      <c r="C34" s="115" t="s">
        <v>235</v>
      </c>
      <c r="D34" s="115" t="s">
        <v>258</v>
      </c>
      <c r="E34" s="31" t="s">
        <v>262</v>
      </c>
      <c r="F34" s="115" t="s">
        <v>238</v>
      </c>
      <c r="G34" s="31" t="s">
        <v>263</v>
      </c>
      <c r="H34" s="115" t="s">
        <v>264</v>
      </c>
      <c r="I34" s="115" t="s">
        <v>265</v>
      </c>
      <c r="J34" s="31" t="s">
        <v>266</v>
      </c>
    </row>
    <row r="35" ht="54.75" customHeight="1" spans="1:10">
      <c r="A35" s="125"/>
      <c r="B35" s="125"/>
      <c r="C35" s="115" t="s">
        <v>267</v>
      </c>
      <c r="D35" s="115" t="s">
        <v>268</v>
      </c>
      <c r="E35" s="31" t="s">
        <v>269</v>
      </c>
      <c r="F35" s="115" t="s">
        <v>238</v>
      </c>
      <c r="G35" s="31" t="s">
        <v>270</v>
      </c>
      <c r="H35" s="115" t="s">
        <v>264</v>
      </c>
      <c r="I35" s="115" t="s">
        <v>265</v>
      </c>
      <c r="J35" s="31" t="s">
        <v>308</v>
      </c>
    </row>
    <row r="36" ht="54.75" customHeight="1" spans="1:10">
      <c r="A36" s="125"/>
      <c r="B36" s="125"/>
      <c r="C36" s="115" t="s">
        <v>267</v>
      </c>
      <c r="D36" s="115" t="s">
        <v>272</v>
      </c>
      <c r="E36" s="31" t="s">
        <v>273</v>
      </c>
      <c r="F36" s="115" t="s">
        <v>238</v>
      </c>
      <c r="G36" s="31" t="s">
        <v>274</v>
      </c>
      <c r="H36" s="115" t="s">
        <v>264</v>
      </c>
      <c r="I36" s="115" t="s">
        <v>265</v>
      </c>
      <c r="J36" s="31" t="s">
        <v>275</v>
      </c>
    </row>
    <row r="37" ht="54.75" customHeight="1" spans="1:10">
      <c r="A37" s="126"/>
      <c r="B37" s="126"/>
      <c r="C37" s="115" t="s">
        <v>276</v>
      </c>
      <c r="D37" s="115" t="s">
        <v>277</v>
      </c>
      <c r="E37" s="31" t="s">
        <v>309</v>
      </c>
      <c r="F37" s="115" t="s">
        <v>238</v>
      </c>
      <c r="G37" s="31" t="s">
        <v>249</v>
      </c>
      <c r="H37" s="115" t="s">
        <v>250</v>
      </c>
      <c r="I37" s="115" t="s">
        <v>265</v>
      </c>
      <c r="J37" s="31" t="s">
        <v>279</v>
      </c>
    </row>
    <row r="38" ht="54.75" customHeight="1" spans="1:10">
      <c r="A38" s="124" t="s">
        <v>310</v>
      </c>
      <c r="B38" s="124" t="s">
        <v>281</v>
      </c>
      <c r="C38" s="115" t="s">
        <v>235</v>
      </c>
      <c r="D38" s="115" t="s">
        <v>236</v>
      </c>
      <c r="E38" s="31" t="s">
        <v>311</v>
      </c>
      <c r="F38" s="115" t="s">
        <v>238</v>
      </c>
      <c r="G38" s="31" t="s">
        <v>286</v>
      </c>
      <c r="H38" s="115" t="s">
        <v>240</v>
      </c>
      <c r="I38" s="115" t="s">
        <v>241</v>
      </c>
      <c r="J38" s="31" t="s">
        <v>312</v>
      </c>
    </row>
    <row r="39" ht="54.75" customHeight="1" spans="1:10">
      <c r="A39" s="125"/>
      <c r="B39" s="125"/>
      <c r="C39" s="115" t="s">
        <v>235</v>
      </c>
      <c r="D39" s="115" t="s">
        <v>236</v>
      </c>
      <c r="E39" s="31" t="s">
        <v>313</v>
      </c>
      <c r="F39" s="115" t="s">
        <v>238</v>
      </c>
      <c r="G39" s="31" t="s">
        <v>283</v>
      </c>
      <c r="H39" s="115" t="s">
        <v>240</v>
      </c>
      <c r="I39" s="115" t="s">
        <v>241</v>
      </c>
      <c r="J39" s="31" t="s">
        <v>314</v>
      </c>
    </row>
    <row r="40" ht="54.75" customHeight="1" spans="1:10">
      <c r="A40" s="125"/>
      <c r="B40" s="125"/>
      <c r="C40" s="115" t="s">
        <v>235</v>
      </c>
      <c r="D40" s="115" t="s">
        <v>236</v>
      </c>
      <c r="E40" s="31" t="s">
        <v>315</v>
      </c>
      <c r="F40" s="115" t="s">
        <v>238</v>
      </c>
      <c r="G40" s="31" t="s">
        <v>286</v>
      </c>
      <c r="H40" s="115" t="s">
        <v>240</v>
      </c>
      <c r="I40" s="115" t="s">
        <v>241</v>
      </c>
      <c r="J40" s="31" t="s">
        <v>316</v>
      </c>
    </row>
    <row r="41" ht="54.75" customHeight="1" spans="1:10">
      <c r="A41" s="125"/>
      <c r="B41" s="125"/>
      <c r="C41" s="115" t="s">
        <v>267</v>
      </c>
      <c r="D41" s="115" t="s">
        <v>268</v>
      </c>
      <c r="E41" s="31" t="s">
        <v>292</v>
      </c>
      <c r="F41" s="115" t="s">
        <v>238</v>
      </c>
      <c r="G41" s="31" t="s">
        <v>293</v>
      </c>
      <c r="H41" s="115" t="s">
        <v>220</v>
      </c>
      <c r="I41" s="115" t="s">
        <v>265</v>
      </c>
      <c r="J41" s="31" t="s">
        <v>317</v>
      </c>
    </row>
    <row r="42" ht="54.75" customHeight="1" spans="1:10">
      <c r="A42" s="125"/>
      <c r="B42" s="125"/>
      <c r="C42" s="115" t="s">
        <v>276</v>
      </c>
      <c r="D42" s="115" t="s">
        <v>277</v>
      </c>
      <c r="E42" s="31" t="s">
        <v>300</v>
      </c>
      <c r="F42" s="115" t="s">
        <v>248</v>
      </c>
      <c r="G42" s="31" t="s">
        <v>249</v>
      </c>
      <c r="H42" s="115" t="s">
        <v>250</v>
      </c>
      <c r="I42" s="115" t="s">
        <v>241</v>
      </c>
      <c r="J42" s="31" t="s">
        <v>318</v>
      </c>
    </row>
    <row r="43" ht="54.75" customHeight="1" spans="1:10">
      <c r="A43" s="126"/>
      <c r="B43" s="126"/>
      <c r="C43" s="115" t="s">
        <v>276</v>
      </c>
      <c r="D43" s="115" t="s">
        <v>277</v>
      </c>
      <c r="E43" s="31" t="s">
        <v>298</v>
      </c>
      <c r="F43" s="115" t="s">
        <v>248</v>
      </c>
      <c r="G43" s="31" t="s">
        <v>249</v>
      </c>
      <c r="H43" s="115" t="s">
        <v>250</v>
      </c>
      <c r="I43" s="115" t="s">
        <v>241</v>
      </c>
      <c r="J43" s="31" t="s">
        <v>299</v>
      </c>
    </row>
    <row r="44" ht="54.75" customHeight="1" spans="1:10">
      <c r="A44" s="124" t="s">
        <v>319</v>
      </c>
      <c r="B44" s="124" t="s">
        <v>320</v>
      </c>
      <c r="C44" s="115" t="s">
        <v>235</v>
      </c>
      <c r="D44" s="115" t="s">
        <v>236</v>
      </c>
      <c r="E44" s="31" t="s">
        <v>237</v>
      </c>
      <c r="F44" s="115" t="s">
        <v>238</v>
      </c>
      <c r="G44" s="31" t="s">
        <v>305</v>
      </c>
      <c r="H44" s="115" t="s">
        <v>240</v>
      </c>
      <c r="I44" s="115" t="s">
        <v>241</v>
      </c>
      <c r="J44" s="31" t="s">
        <v>306</v>
      </c>
    </row>
    <row r="45" ht="54.75" customHeight="1" spans="1:10">
      <c r="A45" s="125"/>
      <c r="B45" s="125"/>
      <c r="C45" s="115" t="s">
        <v>235</v>
      </c>
      <c r="D45" s="115" t="s">
        <v>236</v>
      </c>
      <c r="E45" s="31" t="s">
        <v>243</v>
      </c>
      <c r="F45" s="115" t="s">
        <v>238</v>
      </c>
      <c r="G45" s="31" t="s">
        <v>120</v>
      </c>
      <c r="H45" s="115" t="s">
        <v>240</v>
      </c>
      <c r="I45" s="115" t="s">
        <v>241</v>
      </c>
      <c r="J45" s="31" t="s">
        <v>321</v>
      </c>
    </row>
    <row r="46" ht="54.75" customHeight="1" spans="1:10">
      <c r="A46" s="125"/>
      <c r="B46" s="125"/>
      <c r="C46" s="115" t="s">
        <v>235</v>
      </c>
      <c r="D46" s="115" t="s">
        <v>246</v>
      </c>
      <c r="E46" s="31" t="s">
        <v>247</v>
      </c>
      <c r="F46" s="115" t="s">
        <v>248</v>
      </c>
      <c r="G46" s="31" t="s">
        <v>249</v>
      </c>
      <c r="H46" s="115" t="s">
        <v>250</v>
      </c>
      <c r="I46" s="115" t="s">
        <v>241</v>
      </c>
      <c r="J46" s="31" t="s">
        <v>251</v>
      </c>
    </row>
    <row r="47" ht="54.75" customHeight="1" spans="1:10">
      <c r="A47" s="125"/>
      <c r="B47" s="125"/>
      <c r="C47" s="115" t="s">
        <v>235</v>
      </c>
      <c r="D47" s="115" t="s">
        <v>252</v>
      </c>
      <c r="E47" s="31" t="s">
        <v>322</v>
      </c>
      <c r="F47" s="115" t="s">
        <v>254</v>
      </c>
      <c r="G47" s="31" t="s">
        <v>255</v>
      </c>
      <c r="H47" s="115" t="s">
        <v>256</v>
      </c>
      <c r="I47" s="115" t="s">
        <v>241</v>
      </c>
      <c r="J47" s="31" t="s">
        <v>257</v>
      </c>
    </row>
    <row r="48" ht="54.75" customHeight="1" spans="1:10">
      <c r="A48" s="125"/>
      <c r="B48" s="125"/>
      <c r="C48" s="115" t="s">
        <v>235</v>
      </c>
      <c r="D48" s="115" t="s">
        <v>258</v>
      </c>
      <c r="E48" s="31" t="s">
        <v>259</v>
      </c>
      <c r="F48" s="115" t="s">
        <v>248</v>
      </c>
      <c r="G48" s="31" t="s">
        <v>260</v>
      </c>
      <c r="H48" s="115" t="s">
        <v>250</v>
      </c>
      <c r="I48" s="115" t="s">
        <v>241</v>
      </c>
      <c r="J48" s="31" t="s">
        <v>261</v>
      </c>
    </row>
    <row r="49" ht="54.75" customHeight="1" spans="1:10">
      <c r="A49" s="125"/>
      <c r="B49" s="125"/>
      <c r="C49" s="115" t="s">
        <v>235</v>
      </c>
      <c r="D49" s="115" t="s">
        <v>258</v>
      </c>
      <c r="E49" s="31" t="s">
        <v>262</v>
      </c>
      <c r="F49" s="115" t="s">
        <v>238</v>
      </c>
      <c r="G49" s="31" t="s">
        <v>263</v>
      </c>
      <c r="H49" s="115" t="s">
        <v>264</v>
      </c>
      <c r="I49" s="115" t="s">
        <v>265</v>
      </c>
      <c r="J49" s="31" t="s">
        <v>266</v>
      </c>
    </row>
    <row r="50" ht="54.75" customHeight="1" spans="1:10">
      <c r="A50" s="125"/>
      <c r="B50" s="125"/>
      <c r="C50" s="115" t="s">
        <v>267</v>
      </c>
      <c r="D50" s="115" t="s">
        <v>268</v>
      </c>
      <c r="E50" s="31" t="s">
        <v>269</v>
      </c>
      <c r="F50" s="115" t="s">
        <v>238</v>
      </c>
      <c r="G50" s="31" t="s">
        <v>270</v>
      </c>
      <c r="H50" s="115" t="s">
        <v>264</v>
      </c>
      <c r="I50" s="115" t="s">
        <v>265</v>
      </c>
      <c r="J50" s="31" t="s">
        <v>308</v>
      </c>
    </row>
    <row r="51" ht="54.75" customHeight="1" spans="1:10">
      <c r="A51" s="125"/>
      <c r="B51" s="125"/>
      <c r="C51" s="115" t="s">
        <v>267</v>
      </c>
      <c r="D51" s="115" t="s">
        <v>272</v>
      </c>
      <c r="E51" s="31" t="s">
        <v>273</v>
      </c>
      <c r="F51" s="115" t="s">
        <v>238</v>
      </c>
      <c r="G51" s="31" t="s">
        <v>274</v>
      </c>
      <c r="H51" s="115" t="s">
        <v>264</v>
      </c>
      <c r="I51" s="115" t="s">
        <v>265</v>
      </c>
      <c r="J51" s="31" t="s">
        <v>275</v>
      </c>
    </row>
    <row r="52" ht="54.75" customHeight="1" spans="1:10">
      <c r="A52" s="126"/>
      <c r="B52" s="126"/>
      <c r="C52" s="115" t="s">
        <v>276</v>
      </c>
      <c r="D52" s="115" t="s">
        <v>277</v>
      </c>
      <c r="E52" s="31" t="s">
        <v>309</v>
      </c>
      <c r="F52" s="115" t="s">
        <v>238</v>
      </c>
      <c r="G52" s="31" t="s">
        <v>249</v>
      </c>
      <c r="H52" s="115" t="s">
        <v>250</v>
      </c>
      <c r="I52" s="115" t="s">
        <v>265</v>
      </c>
      <c r="J52" s="31" t="s">
        <v>279</v>
      </c>
    </row>
    <row r="53" ht="54.75" customHeight="1" spans="1:10">
      <c r="A53" s="124" t="s">
        <v>323</v>
      </c>
      <c r="B53" s="124" t="s">
        <v>281</v>
      </c>
      <c r="C53" s="115" t="s">
        <v>235</v>
      </c>
      <c r="D53" s="115" t="s">
        <v>236</v>
      </c>
      <c r="E53" s="31" t="s">
        <v>311</v>
      </c>
      <c r="F53" s="115" t="s">
        <v>238</v>
      </c>
      <c r="G53" s="31" t="s">
        <v>286</v>
      </c>
      <c r="H53" s="115" t="s">
        <v>240</v>
      </c>
      <c r="I53" s="115" t="s">
        <v>241</v>
      </c>
      <c r="J53" s="31" t="s">
        <v>312</v>
      </c>
    </row>
    <row r="54" ht="54.75" customHeight="1" spans="1:10">
      <c r="A54" s="125"/>
      <c r="B54" s="125"/>
      <c r="C54" s="115" t="s">
        <v>235</v>
      </c>
      <c r="D54" s="115" t="s">
        <v>236</v>
      </c>
      <c r="E54" s="31" t="s">
        <v>313</v>
      </c>
      <c r="F54" s="115" t="s">
        <v>238</v>
      </c>
      <c r="G54" s="31" t="s">
        <v>283</v>
      </c>
      <c r="H54" s="115" t="s">
        <v>240</v>
      </c>
      <c r="I54" s="115" t="s">
        <v>241</v>
      </c>
      <c r="J54" s="31" t="s">
        <v>314</v>
      </c>
    </row>
    <row r="55" ht="54.75" customHeight="1" spans="1:10">
      <c r="A55" s="125"/>
      <c r="B55" s="125"/>
      <c r="C55" s="115" t="s">
        <v>235</v>
      </c>
      <c r="D55" s="115" t="s">
        <v>236</v>
      </c>
      <c r="E55" s="31" t="s">
        <v>315</v>
      </c>
      <c r="F55" s="115" t="s">
        <v>238</v>
      </c>
      <c r="G55" s="31" t="s">
        <v>286</v>
      </c>
      <c r="H55" s="115" t="s">
        <v>240</v>
      </c>
      <c r="I55" s="115" t="s">
        <v>241</v>
      </c>
      <c r="J55" s="31" t="s">
        <v>316</v>
      </c>
    </row>
    <row r="56" ht="54.75" customHeight="1" spans="1:10">
      <c r="A56" s="125"/>
      <c r="B56" s="125"/>
      <c r="C56" s="115" t="s">
        <v>267</v>
      </c>
      <c r="D56" s="115" t="s">
        <v>268</v>
      </c>
      <c r="E56" s="31" t="s">
        <v>292</v>
      </c>
      <c r="F56" s="115" t="s">
        <v>238</v>
      </c>
      <c r="G56" s="31" t="s">
        <v>293</v>
      </c>
      <c r="H56" s="115" t="s">
        <v>220</v>
      </c>
      <c r="I56" s="115" t="s">
        <v>265</v>
      </c>
      <c r="J56" s="31" t="s">
        <v>317</v>
      </c>
    </row>
    <row r="57" ht="54.75" customHeight="1" spans="1:10">
      <c r="A57" s="125"/>
      <c r="B57" s="125"/>
      <c r="C57" s="115" t="s">
        <v>276</v>
      </c>
      <c r="D57" s="115" t="s">
        <v>277</v>
      </c>
      <c r="E57" s="31" t="s">
        <v>300</v>
      </c>
      <c r="F57" s="115" t="s">
        <v>248</v>
      </c>
      <c r="G57" s="31" t="s">
        <v>249</v>
      </c>
      <c r="H57" s="115" t="s">
        <v>250</v>
      </c>
      <c r="I57" s="115" t="s">
        <v>241</v>
      </c>
      <c r="J57" s="31" t="s">
        <v>318</v>
      </c>
    </row>
    <row r="58" ht="54.75" customHeight="1" spans="1:10">
      <c r="A58" s="126"/>
      <c r="B58" s="126"/>
      <c r="C58" s="115" t="s">
        <v>276</v>
      </c>
      <c r="D58" s="115" t="s">
        <v>277</v>
      </c>
      <c r="E58" s="31" t="s">
        <v>298</v>
      </c>
      <c r="F58" s="115" t="s">
        <v>248</v>
      </c>
      <c r="G58" s="31" t="s">
        <v>249</v>
      </c>
      <c r="H58" s="115" t="s">
        <v>250</v>
      </c>
      <c r="I58" s="115" t="s">
        <v>241</v>
      </c>
      <c r="J58" s="31" t="s">
        <v>299</v>
      </c>
    </row>
    <row r="59" ht="54.75" customHeight="1" spans="1:10">
      <c r="A59" s="124" t="s">
        <v>324</v>
      </c>
      <c r="B59" s="124" t="s">
        <v>281</v>
      </c>
      <c r="C59" s="115" t="s">
        <v>235</v>
      </c>
      <c r="D59" s="115" t="s">
        <v>236</v>
      </c>
      <c r="E59" s="31" t="s">
        <v>282</v>
      </c>
      <c r="F59" s="115" t="s">
        <v>238</v>
      </c>
      <c r="G59" s="31" t="s">
        <v>283</v>
      </c>
      <c r="H59" s="115" t="s">
        <v>240</v>
      </c>
      <c r="I59" s="115" t="s">
        <v>241</v>
      </c>
      <c r="J59" s="31" t="s">
        <v>284</v>
      </c>
    </row>
    <row r="60" ht="54.75" customHeight="1" spans="1:10">
      <c r="A60" s="125"/>
      <c r="B60" s="125"/>
      <c r="C60" s="115" t="s">
        <v>235</v>
      </c>
      <c r="D60" s="115" t="s">
        <v>236</v>
      </c>
      <c r="E60" s="31" t="s">
        <v>285</v>
      </c>
      <c r="F60" s="115" t="s">
        <v>248</v>
      </c>
      <c r="G60" s="31" t="s">
        <v>286</v>
      </c>
      <c r="H60" s="115" t="s">
        <v>287</v>
      </c>
      <c r="I60" s="115" t="s">
        <v>241</v>
      </c>
      <c r="J60" s="31" t="s">
        <v>288</v>
      </c>
    </row>
    <row r="61" ht="54.75" customHeight="1" spans="1:10">
      <c r="A61" s="125"/>
      <c r="B61" s="125"/>
      <c r="C61" s="115" t="s">
        <v>235</v>
      </c>
      <c r="D61" s="115" t="s">
        <v>236</v>
      </c>
      <c r="E61" s="31" t="s">
        <v>289</v>
      </c>
      <c r="F61" s="115" t="s">
        <v>238</v>
      </c>
      <c r="G61" s="31" t="s">
        <v>286</v>
      </c>
      <c r="H61" s="115" t="s">
        <v>290</v>
      </c>
      <c r="I61" s="115" t="s">
        <v>241</v>
      </c>
      <c r="J61" s="31" t="s">
        <v>291</v>
      </c>
    </row>
    <row r="62" ht="54.75" customHeight="1" spans="1:10">
      <c r="A62" s="125"/>
      <c r="B62" s="125"/>
      <c r="C62" s="115" t="s">
        <v>267</v>
      </c>
      <c r="D62" s="115" t="s">
        <v>268</v>
      </c>
      <c r="E62" s="31" t="s">
        <v>292</v>
      </c>
      <c r="F62" s="115" t="s">
        <v>238</v>
      </c>
      <c r="G62" s="31" t="s">
        <v>293</v>
      </c>
      <c r="H62" s="115" t="s">
        <v>220</v>
      </c>
      <c r="I62" s="115" t="s">
        <v>265</v>
      </c>
      <c r="J62" s="31" t="s">
        <v>294</v>
      </c>
    </row>
    <row r="63" ht="54.75" customHeight="1" spans="1:10">
      <c r="A63" s="125"/>
      <c r="B63" s="125"/>
      <c r="C63" s="115" t="s">
        <v>267</v>
      </c>
      <c r="D63" s="115" t="s">
        <v>268</v>
      </c>
      <c r="E63" s="31" t="s">
        <v>295</v>
      </c>
      <c r="F63" s="115" t="s">
        <v>238</v>
      </c>
      <c r="G63" s="31" t="s">
        <v>296</v>
      </c>
      <c r="H63" s="115" t="s">
        <v>220</v>
      </c>
      <c r="I63" s="115" t="s">
        <v>265</v>
      </c>
      <c r="J63" s="31" t="s">
        <v>297</v>
      </c>
    </row>
    <row r="64" ht="54.75" customHeight="1" spans="1:10">
      <c r="A64" s="125"/>
      <c r="B64" s="125"/>
      <c r="C64" s="115" t="s">
        <v>276</v>
      </c>
      <c r="D64" s="115" t="s">
        <v>277</v>
      </c>
      <c r="E64" s="31" t="s">
        <v>298</v>
      </c>
      <c r="F64" s="115" t="s">
        <v>248</v>
      </c>
      <c r="G64" s="31" t="s">
        <v>249</v>
      </c>
      <c r="H64" s="115" t="s">
        <v>250</v>
      </c>
      <c r="I64" s="115" t="s">
        <v>241</v>
      </c>
      <c r="J64" s="31" t="s">
        <v>299</v>
      </c>
    </row>
    <row r="65" ht="54.75" customHeight="1" spans="1:10">
      <c r="A65" s="126"/>
      <c r="B65" s="126"/>
      <c r="C65" s="115" t="s">
        <v>276</v>
      </c>
      <c r="D65" s="115" t="s">
        <v>277</v>
      </c>
      <c r="E65" s="31" t="s">
        <v>300</v>
      </c>
      <c r="F65" s="115" t="s">
        <v>248</v>
      </c>
      <c r="G65" s="31" t="s">
        <v>249</v>
      </c>
      <c r="H65" s="115" t="s">
        <v>250</v>
      </c>
      <c r="I65" s="115" t="s">
        <v>241</v>
      </c>
      <c r="J65" s="31" t="s">
        <v>301</v>
      </c>
    </row>
    <row r="66" ht="54.75" customHeight="1" spans="1:10">
      <c r="A66" s="124" t="s">
        <v>325</v>
      </c>
      <c r="B66" s="124" t="s">
        <v>281</v>
      </c>
      <c r="C66" s="115" t="s">
        <v>235</v>
      </c>
      <c r="D66" s="115" t="s">
        <v>236</v>
      </c>
      <c r="E66" s="31" t="s">
        <v>311</v>
      </c>
      <c r="F66" s="115" t="s">
        <v>238</v>
      </c>
      <c r="G66" s="31" t="s">
        <v>286</v>
      </c>
      <c r="H66" s="115" t="s">
        <v>240</v>
      </c>
      <c r="I66" s="115" t="s">
        <v>241</v>
      </c>
      <c r="J66" s="31" t="s">
        <v>312</v>
      </c>
    </row>
    <row r="67" ht="54.75" customHeight="1" spans="1:10">
      <c r="A67" s="125"/>
      <c r="B67" s="125"/>
      <c r="C67" s="115" t="s">
        <v>235</v>
      </c>
      <c r="D67" s="115" t="s">
        <v>236</v>
      </c>
      <c r="E67" s="31" t="s">
        <v>313</v>
      </c>
      <c r="F67" s="115" t="s">
        <v>238</v>
      </c>
      <c r="G67" s="31" t="s">
        <v>283</v>
      </c>
      <c r="H67" s="115" t="s">
        <v>240</v>
      </c>
      <c r="I67" s="115" t="s">
        <v>241</v>
      </c>
      <c r="J67" s="31" t="s">
        <v>314</v>
      </c>
    </row>
    <row r="68" ht="54.75" customHeight="1" spans="1:10">
      <c r="A68" s="125"/>
      <c r="B68" s="125"/>
      <c r="C68" s="115" t="s">
        <v>235</v>
      </c>
      <c r="D68" s="115" t="s">
        <v>236</v>
      </c>
      <c r="E68" s="31" t="s">
        <v>315</v>
      </c>
      <c r="F68" s="115" t="s">
        <v>238</v>
      </c>
      <c r="G68" s="31" t="s">
        <v>286</v>
      </c>
      <c r="H68" s="115" t="s">
        <v>240</v>
      </c>
      <c r="I68" s="115" t="s">
        <v>241</v>
      </c>
      <c r="J68" s="31" t="s">
        <v>316</v>
      </c>
    </row>
    <row r="69" ht="54.75" customHeight="1" spans="1:10">
      <c r="A69" s="125"/>
      <c r="B69" s="125"/>
      <c r="C69" s="115" t="s">
        <v>267</v>
      </c>
      <c r="D69" s="115" t="s">
        <v>268</v>
      </c>
      <c r="E69" s="31" t="s">
        <v>292</v>
      </c>
      <c r="F69" s="115" t="s">
        <v>238</v>
      </c>
      <c r="G69" s="31" t="s">
        <v>293</v>
      </c>
      <c r="H69" s="115" t="s">
        <v>220</v>
      </c>
      <c r="I69" s="115" t="s">
        <v>265</v>
      </c>
      <c r="J69" s="31" t="s">
        <v>317</v>
      </c>
    </row>
    <row r="70" ht="54.75" customHeight="1" spans="1:10">
      <c r="A70" s="125"/>
      <c r="B70" s="125"/>
      <c r="C70" s="115" t="s">
        <v>276</v>
      </c>
      <c r="D70" s="115" t="s">
        <v>277</v>
      </c>
      <c r="E70" s="31" t="s">
        <v>300</v>
      </c>
      <c r="F70" s="115" t="s">
        <v>248</v>
      </c>
      <c r="G70" s="31" t="s">
        <v>249</v>
      </c>
      <c r="H70" s="115" t="s">
        <v>250</v>
      </c>
      <c r="I70" s="115" t="s">
        <v>241</v>
      </c>
      <c r="J70" s="31" t="s">
        <v>318</v>
      </c>
    </row>
    <row r="71" ht="54.75" customHeight="1" spans="1:10">
      <c r="A71" s="126"/>
      <c r="B71" s="126"/>
      <c r="C71" s="115" t="s">
        <v>276</v>
      </c>
      <c r="D71" s="115" t="s">
        <v>277</v>
      </c>
      <c r="E71" s="31" t="s">
        <v>298</v>
      </c>
      <c r="F71" s="115" t="s">
        <v>248</v>
      </c>
      <c r="G71" s="31" t="s">
        <v>249</v>
      </c>
      <c r="H71" s="115" t="s">
        <v>250</v>
      </c>
      <c r="I71" s="115" t="s">
        <v>241</v>
      </c>
      <c r="J71" s="31" t="s">
        <v>299</v>
      </c>
    </row>
    <row r="72" ht="54.75" customHeight="1" spans="1:10">
      <c r="A72" s="124" t="s">
        <v>326</v>
      </c>
      <c r="B72" s="124" t="s">
        <v>281</v>
      </c>
      <c r="C72" s="115" t="s">
        <v>235</v>
      </c>
      <c r="D72" s="115" t="s">
        <v>236</v>
      </c>
      <c r="E72" s="31" t="s">
        <v>311</v>
      </c>
      <c r="F72" s="115" t="s">
        <v>238</v>
      </c>
      <c r="G72" s="31" t="s">
        <v>286</v>
      </c>
      <c r="H72" s="115" t="s">
        <v>240</v>
      </c>
      <c r="I72" s="115" t="s">
        <v>241</v>
      </c>
      <c r="J72" s="31" t="s">
        <v>312</v>
      </c>
    </row>
    <row r="73" ht="54.75" customHeight="1" spans="1:10">
      <c r="A73" s="125"/>
      <c r="B73" s="125"/>
      <c r="C73" s="115" t="s">
        <v>235</v>
      </c>
      <c r="D73" s="115" t="s">
        <v>236</v>
      </c>
      <c r="E73" s="31" t="s">
        <v>313</v>
      </c>
      <c r="F73" s="115" t="s">
        <v>238</v>
      </c>
      <c r="G73" s="31" t="s">
        <v>283</v>
      </c>
      <c r="H73" s="115" t="s">
        <v>240</v>
      </c>
      <c r="I73" s="115" t="s">
        <v>241</v>
      </c>
      <c r="J73" s="31" t="s">
        <v>314</v>
      </c>
    </row>
    <row r="74" ht="54.75" customHeight="1" spans="1:10">
      <c r="A74" s="125"/>
      <c r="B74" s="125"/>
      <c r="C74" s="115" t="s">
        <v>235</v>
      </c>
      <c r="D74" s="115" t="s">
        <v>236</v>
      </c>
      <c r="E74" s="31" t="s">
        <v>315</v>
      </c>
      <c r="F74" s="115" t="s">
        <v>238</v>
      </c>
      <c r="G74" s="31" t="s">
        <v>286</v>
      </c>
      <c r="H74" s="115" t="s">
        <v>240</v>
      </c>
      <c r="I74" s="115" t="s">
        <v>241</v>
      </c>
      <c r="J74" s="31" t="s">
        <v>316</v>
      </c>
    </row>
    <row r="75" ht="54.75" customHeight="1" spans="1:10">
      <c r="A75" s="125"/>
      <c r="B75" s="125"/>
      <c r="C75" s="115" t="s">
        <v>267</v>
      </c>
      <c r="D75" s="115" t="s">
        <v>268</v>
      </c>
      <c r="E75" s="31" t="s">
        <v>292</v>
      </c>
      <c r="F75" s="115" t="s">
        <v>238</v>
      </c>
      <c r="G75" s="31" t="s">
        <v>293</v>
      </c>
      <c r="H75" s="115" t="s">
        <v>220</v>
      </c>
      <c r="I75" s="115" t="s">
        <v>265</v>
      </c>
      <c r="J75" s="31" t="s">
        <v>317</v>
      </c>
    </row>
    <row r="76" ht="54.75" customHeight="1" spans="1:10">
      <c r="A76" s="125"/>
      <c r="B76" s="125"/>
      <c r="C76" s="115" t="s">
        <v>276</v>
      </c>
      <c r="D76" s="115" t="s">
        <v>277</v>
      </c>
      <c r="E76" s="31" t="s">
        <v>300</v>
      </c>
      <c r="F76" s="115" t="s">
        <v>248</v>
      </c>
      <c r="G76" s="31" t="s">
        <v>249</v>
      </c>
      <c r="H76" s="115" t="s">
        <v>250</v>
      </c>
      <c r="I76" s="115" t="s">
        <v>241</v>
      </c>
      <c r="J76" s="31" t="s">
        <v>318</v>
      </c>
    </row>
    <row r="77" ht="54.75" customHeight="1" spans="1:10">
      <c r="A77" s="126"/>
      <c r="B77" s="126"/>
      <c r="C77" s="115" t="s">
        <v>276</v>
      </c>
      <c r="D77" s="115" t="s">
        <v>277</v>
      </c>
      <c r="E77" s="31" t="s">
        <v>298</v>
      </c>
      <c r="F77" s="115" t="s">
        <v>248</v>
      </c>
      <c r="G77" s="31" t="s">
        <v>249</v>
      </c>
      <c r="H77" s="115" t="s">
        <v>250</v>
      </c>
      <c r="I77" s="115" t="s">
        <v>241</v>
      </c>
      <c r="J77" s="31" t="s">
        <v>299</v>
      </c>
    </row>
  </sheetData>
  <mergeCells count="22">
    <mergeCell ref="A2:J2"/>
    <mergeCell ref="A3:H3"/>
    <mergeCell ref="A7:A15"/>
    <mergeCell ref="A16:A22"/>
    <mergeCell ref="A23:A29"/>
    <mergeCell ref="A30:A37"/>
    <mergeCell ref="A38:A43"/>
    <mergeCell ref="A44:A52"/>
    <mergeCell ref="A53:A58"/>
    <mergeCell ref="A59:A65"/>
    <mergeCell ref="A66:A71"/>
    <mergeCell ref="A72:A77"/>
    <mergeCell ref="B7:B15"/>
    <mergeCell ref="B16:B22"/>
    <mergeCell ref="B23:B29"/>
    <mergeCell ref="B30:B37"/>
    <mergeCell ref="B38:B43"/>
    <mergeCell ref="B44:B52"/>
    <mergeCell ref="B53:B58"/>
    <mergeCell ref="B59:B65"/>
    <mergeCell ref="B66:B71"/>
    <mergeCell ref="B72:B77"/>
  </mergeCells>
  <printOptions horizontalCentered="1"/>
  <pageMargins left="0.8" right="0.8" top="0.6" bottom="0.6" header="0" footer="0"/>
  <pageSetup paperSize="9" scale="69" orientation="landscape" useFirstPageNumber="1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XFD6"/>
  <sheetViews>
    <sheetView workbookViewId="0">
      <selection activeCell="A6" sqref="$A6:$XFD6"/>
    </sheetView>
  </sheetViews>
  <sheetFormatPr defaultColWidth="10.6666666666667" defaultRowHeight="12" customHeight="1" outlineLevelRow="5"/>
  <cols>
    <col min="1" max="1" width="40" style="2" customWidth="1"/>
    <col min="2" max="2" width="59.5" style="2" customWidth="1"/>
    <col min="3" max="3" width="17.8333333333333" style="2" customWidth="1"/>
    <col min="4" max="4" width="13.5" style="2" customWidth="1"/>
    <col min="5" max="5" width="27.5" style="2" customWidth="1"/>
    <col min="6" max="6" width="13.1666666666667" style="3" customWidth="1"/>
    <col min="7" max="7" width="18.6666666666667" style="2" customWidth="1"/>
    <col min="8" max="8" width="13.8333333333333" style="3" customWidth="1"/>
    <col min="9" max="9" width="14.5" style="3" customWidth="1"/>
    <col min="10" max="10" width="86.3333333333333" style="2" customWidth="1"/>
    <col min="11" max="16383" width="10.6666666666667" style="3" customWidth="1"/>
    <col min="16384" max="16384" width="10.6666666666667" style="3"/>
  </cols>
  <sheetData>
    <row r="1" ht="17.25" customHeight="1" spans="10:10">
      <c r="J1" s="36" t="s">
        <v>327</v>
      </c>
    </row>
    <row r="2" ht="28.5" customHeight="1" spans="1:10">
      <c r="A2" s="27" t="s">
        <v>328</v>
      </c>
      <c r="B2" s="7"/>
      <c r="C2" s="7"/>
      <c r="D2" s="7"/>
      <c r="E2" s="7"/>
      <c r="F2" s="6"/>
      <c r="G2" s="7"/>
      <c r="H2" s="6"/>
      <c r="I2" s="6"/>
      <c r="J2" s="7"/>
    </row>
    <row r="3" ht="17.25" customHeight="1" spans="1:1">
      <c r="A3" s="28" t="s">
        <v>2</v>
      </c>
    </row>
    <row r="4" ht="44.25" customHeight="1" spans="1:10">
      <c r="A4" s="16" t="s">
        <v>223</v>
      </c>
      <c r="B4" s="16" t="s">
        <v>224</v>
      </c>
      <c r="C4" s="16" t="s">
        <v>225</v>
      </c>
      <c r="D4" s="16" t="s">
        <v>226</v>
      </c>
      <c r="E4" s="16" t="s">
        <v>227</v>
      </c>
      <c r="F4" s="30" t="s">
        <v>228</v>
      </c>
      <c r="G4" s="16" t="s">
        <v>229</v>
      </c>
      <c r="H4" s="30" t="s">
        <v>230</v>
      </c>
      <c r="I4" s="30" t="s">
        <v>231</v>
      </c>
      <c r="J4" s="16" t="s">
        <v>232</v>
      </c>
    </row>
    <row r="5" ht="14.25" customHeight="1" spans="1:10">
      <c r="A5" s="9">
        <v>1</v>
      </c>
      <c r="B5" s="9">
        <v>2</v>
      </c>
      <c r="C5" s="9">
        <v>3</v>
      </c>
      <c r="D5" s="9">
        <v>4</v>
      </c>
      <c r="E5" s="9">
        <v>5</v>
      </c>
      <c r="F5" s="109">
        <v>6</v>
      </c>
      <c r="G5" s="9">
        <v>7</v>
      </c>
      <c r="H5" s="109">
        <v>8</v>
      </c>
      <c r="I5" s="109">
        <v>9</v>
      </c>
      <c r="J5" s="9">
        <v>10</v>
      </c>
    </row>
    <row r="6" s="1" customFormat="1" customHeight="1" spans="1:1">
      <c r="A6" s="1" t="s">
        <v>329</v>
      </c>
    </row>
  </sheetData>
  <mergeCells count="3">
    <mergeCell ref="A2:J2"/>
    <mergeCell ref="A3:H3"/>
    <mergeCell ref="A6:XFD6"/>
  </mergeCells>
  <printOptions horizontalCentered="1"/>
  <pageMargins left="0.8" right="0.8" top="0.6" bottom="0.6" header="0" footer="0"/>
  <pageSetup paperSize="9" scale="69" orientation="landscape" useFirstPageNumber="1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XFD10"/>
  <sheetViews>
    <sheetView workbookViewId="0">
      <selection activeCell="A10" sqref="$A10:$XFD10"/>
    </sheetView>
  </sheetViews>
  <sheetFormatPr defaultColWidth="10.6666666666667" defaultRowHeight="14.25" customHeight="1"/>
  <cols>
    <col min="1" max="1" width="37.5" style="38" customWidth="1"/>
    <col min="2" max="2" width="24.1666666666667" style="101" customWidth="1"/>
    <col min="3" max="3" width="37.5" style="38" customWidth="1"/>
    <col min="4" max="4" width="32.3333333333333" style="38" customWidth="1"/>
    <col min="5" max="6" width="42.8333333333333" style="38" customWidth="1"/>
    <col min="7" max="7" width="10.6666666666667" style="38" customWidth="1"/>
    <col min="8" max="16384" width="10.6666666666667" style="38"/>
  </cols>
  <sheetData>
    <row r="1" ht="12" customHeight="1" spans="1:6">
      <c r="A1" s="102">
        <v>1</v>
      </c>
      <c r="B1" s="103">
        <v>0</v>
      </c>
      <c r="C1" s="102">
        <v>1</v>
      </c>
      <c r="D1" s="104"/>
      <c r="E1" s="104"/>
      <c r="F1" s="100" t="s">
        <v>330</v>
      </c>
    </row>
    <row r="2" ht="26.25" customHeight="1" spans="1:6">
      <c r="A2" s="105" t="s">
        <v>331</v>
      </c>
      <c r="B2" s="105" t="s">
        <v>331</v>
      </c>
      <c r="C2" s="106"/>
      <c r="D2" s="107"/>
      <c r="E2" s="107"/>
      <c r="F2" s="107"/>
    </row>
    <row r="3" ht="13.5" customHeight="1" spans="1:6">
      <c r="A3" s="108" t="s">
        <v>2</v>
      </c>
      <c r="B3" s="108" t="s">
        <v>2</v>
      </c>
      <c r="C3" s="102"/>
      <c r="D3" s="104"/>
      <c r="E3" s="104"/>
      <c r="F3" s="100" t="s">
        <v>3</v>
      </c>
    </row>
    <row r="4" ht="19.5" customHeight="1" spans="1:6">
      <c r="A4" s="109" t="s">
        <v>332</v>
      </c>
      <c r="B4" s="110" t="s">
        <v>52</v>
      </c>
      <c r="C4" s="109" t="s">
        <v>53</v>
      </c>
      <c r="D4" s="46" t="s">
        <v>333</v>
      </c>
      <c r="E4" s="47"/>
      <c r="F4" s="111"/>
    </row>
    <row r="5" ht="18.75" customHeight="1" spans="1:6">
      <c r="A5" s="112"/>
      <c r="B5" s="113"/>
      <c r="C5" s="112"/>
      <c r="D5" s="45" t="s">
        <v>34</v>
      </c>
      <c r="E5" s="46" t="s">
        <v>54</v>
      </c>
      <c r="F5" s="45" t="s">
        <v>55</v>
      </c>
    </row>
    <row r="6" ht="18.75" customHeight="1" spans="1:6">
      <c r="A6" s="30">
        <v>1</v>
      </c>
      <c r="B6" s="114" t="s">
        <v>120</v>
      </c>
      <c r="C6" s="30">
        <v>3</v>
      </c>
      <c r="D6" s="51">
        <v>4</v>
      </c>
      <c r="E6" s="51">
        <v>5</v>
      </c>
      <c r="F6" s="51">
        <v>6</v>
      </c>
    </row>
    <row r="7" ht="21" customHeight="1" spans="1:6">
      <c r="A7" s="115" t="s">
        <v>220</v>
      </c>
      <c r="B7" s="115"/>
      <c r="C7" s="115"/>
      <c r="D7" s="116" t="s">
        <v>220</v>
      </c>
      <c r="E7" s="117" t="s">
        <v>220</v>
      </c>
      <c r="F7" s="117" t="s">
        <v>220</v>
      </c>
    </row>
    <row r="8" ht="21" customHeight="1" spans="1:6">
      <c r="A8" s="115"/>
      <c r="B8" s="115" t="s">
        <v>220</v>
      </c>
      <c r="C8" s="115" t="s">
        <v>220</v>
      </c>
      <c r="D8" s="118" t="s">
        <v>220</v>
      </c>
      <c r="E8" s="119" t="s">
        <v>220</v>
      </c>
      <c r="F8" s="119" t="s">
        <v>220</v>
      </c>
    </row>
    <row r="9" ht="18.75" customHeight="1" spans="1:6">
      <c r="A9" s="120" t="s">
        <v>98</v>
      </c>
      <c r="B9" s="120" t="s">
        <v>98</v>
      </c>
      <c r="C9" s="121" t="s">
        <v>98</v>
      </c>
      <c r="D9" s="122" t="s">
        <v>220</v>
      </c>
      <c r="E9" s="123" t="s">
        <v>220</v>
      </c>
      <c r="F9" s="123" t="s">
        <v>220</v>
      </c>
    </row>
    <row r="10" s="37" customFormat="1" customHeight="1" spans="1:1">
      <c r="A10" s="37" t="s">
        <v>334</v>
      </c>
    </row>
  </sheetData>
  <mergeCells count="8">
    <mergeCell ref="A2:F2"/>
    <mergeCell ref="A3:C3"/>
    <mergeCell ref="D4:F4"/>
    <mergeCell ref="A9:C9"/>
    <mergeCell ref="A10:XFD10"/>
    <mergeCell ref="A4:A5"/>
    <mergeCell ref="B4:B5"/>
    <mergeCell ref="C4:C5"/>
  </mergeCells>
  <printOptions horizontalCentered="1"/>
  <pageMargins left="0.308333333333333" right="0.308333333333333" top="0.466666666666667" bottom="0.466666666666667" header="0.4" footer="0.4"/>
  <pageSetup paperSize="9" scale="98" orientation="landscape" useFirstPageNumber="1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Q10"/>
  <sheetViews>
    <sheetView topLeftCell="D1" workbookViewId="0">
      <selection activeCell="J16" sqref="J16"/>
    </sheetView>
  </sheetViews>
  <sheetFormatPr defaultColWidth="10.6666666666667" defaultRowHeight="14.25" customHeight="1"/>
  <cols>
    <col min="1" max="1" width="45.6666666666667" style="38" customWidth="1"/>
    <col min="2" max="2" width="40.6666666666667" style="38" customWidth="1"/>
    <col min="3" max="3" width="41.1666666666667" style="38" customWidth="1"/>
    <col min="4" max="4" width="9" style="38" customWidth="1"/>
    <col min="5" max="5" width="12" style="38" customWidth="1"/>
    <col min="6" max="6" width="16.3333333333333" style="38" customWidth="1"/>
    <col min="7" max="7" width="14" style="38" customWidth="1"/>
    <col min="8" max="10" width="14.6666666666667" style="38" customWidth="1"/>
    <col min="11" max="11" width="14.6666666666667" style="3" customWidth="1"/>
    <col min="12" max="14" width="14.6666666666667" style="38" customWidth="1"/>
    <col min="15" max="16" width="14.6666666666667" style="3" customWidth="1"/>
    <col min="17" max="17" width="12.1666666666667" style="38" customWidth="1"/>
    <col min="18" max="16383" width="10.6666666666667" style="3" customWidth="1"/>
    <col min="16384" max="16384" width="10.6666666666667" style="3"/>
  </cols>
  <sheetData>
    <row r="1" ht="13.5" customHeight="1" spans="1:17">
      <c r="A1" s="39"/>
      <c r="B1" s="39"/>
      <c r="C1" s="39"/>
      <c r="D1" s="39"/>
      <c r="E1" s="39"/>
      <c r="F1" s="39"/>
      <c r="G1" s="39"/>
      <c r="H1" s="39"/>
      <c r="I1" s="39"/>
      <c r="J1" s="39"/>
      <c r="O1" s="36"/>
      <c r="P1" s="36"/>
      <c r="Q1" s="4" t="s">
        <v>335</v>
      </c>
    </row>
    <row r="2" ht="27.75" customHeight="1" spans="1:17">
      <c r="A2" s="5" t="s">
        <v>336</v>
      </c>
      <c r="B2" s="7"/>
      <c r="C2" s="7"/>
      <c r="D2" s="7"/>
      <c r="E2" s="7"/>
      <c r="F2" s="7"/>
      <c r="G2" s="7"/>
      <c r="H2" s="7"/>
      <c r="I2" s="7"/>
      <c r="J2" s="7"/>
      <c r="K2" s="6"/>
      <c r="L2" s="7"/>
      <c r="M2" s="7"/>
      <c r="N2" s="7"/>
      <c r="O2" s="6"/>
      <c r="P2" s="6"/>
      <c r="Q2" s="7"/>
    </row>
    <row r="3" ht="18.75" customHeight="1" spans="1:17">
      <c r="A3" s="8" t="s">
        <v>2</v>
      </c>
      <c r="B3" s="63"/>
      <c r="C3" s="63"/>
      <c r="D3" s="63"/>
      <c r="E3" s="63"/>
      <c r="F3" s="63"/>
      <c r="G3" s="63"/>
      <c r="H3" s="63"/>
      <c r="I3" s="63"/>
      <c r="J3" s="63"/>
      <c r="O3" s="57"/>
      <c r="P3" s="57"/>
      <c r="Q3" s="100" t="s">
        <v>126</v>
      </c>
    </row>
    <row r="4" ht="15.75" customHeight="1" spans="1:17">
      <c r="A4" s="9" t="s">
        <v>337</v>
      </c>
      <c r="B4" s="79" t="s">
        <v>338</v>
      </c>
      <c r="C4" s="79" t="s">
        <v>339</v>
      </c>
      <c r="D4" s="79" t="s">
        <v>340</v>
      </c>
      <c r="E4" s="79" t="s">
        <v>341</v>
      </c>
      <c r="F4" s="79" t="s">
        <v>342</v>
      </c>
      <c r="G4" s="12" t="s">
        <v>142</v>
      </c>
      <c r="H4" s="12"/>
      <c r="I4" s="12"/>
      <c r="J4" s="12"/>
      <c r="K4" s="93"/>
      <c r="L4" s="12"/>
      <c r="M4" s="12"/>
      <c r="N4" s="12"/>
      <c r="O4" s="58"/>
      <c r="P4" s="93"/>
      <c r="Q4" s="13"/>
    </row>
    <row r="5" ht="17.25" customHeight="1" spans="1:17">
      <c r="A5" s="80"/>
      <c r="B5" s="81"/>
      <c r="C5" s="81"/>
      <c r="D5" s="81"/>
      <c r="E5" s="81"/>
      <c r="F5" s="81"/>
      <c r="G5" s="81" t="s">
        <v>34</v>
      </c>
      <c r="H5" s="81" t="s">
        <v>37</v>
      </c>
      <c r="I5" s="81" t="s">
        <v>343</v>
      </c>
      <c r="J5" s="81" t="s">
        <v>344</v>
      </c>
      <c r="K5" s="94" t="s">
        <v>345</v>
      </c>
      <c r="L5" s="95" t="s">
        <v>41</v>
      </c>
      <c r="M5" s="95"/>
      <c r="N5" s="95"/>
      <c r="O5" s="96"/>
      <c r="P5" s="97"/>
      <c r="Q5" s="82"/>
    </row>
    <row r="6" ht="54" customHeight="1" spans="1:17">
      <c r="A6" s="14"/>
      <c r="B6" s="82"/>
      <c r="C6" s="82"/>
      <c r="D6" s="82"/>
      <c r="E6" s="82"/>
      <c r="F6" s="82"/>
      <c r="G6" s="82"/>
      <c r="H6" s="82" t="s">
        <v>36</v>
      </c>
      <c r="I6" s="82"/>
      <c r="J6" s="82"/>
      <c r="K6" s="98"/>
      <c r="L6" s="82" t="s">
        <v>36</v>
      </c>
      <c r="M6" s="82" t="s">
        <v>42</v>
      </c>
      <c r="N6" s="82" t="s">
        <v>153</v>
      </c>
      <c r="O6" s="17" t="s">
        <v>44</v>
      </c>
      <c r="P6" s="98" t="s">
        <v>45</v>
      </c>
      <c r="Q6" s="82" t="s">
        <v>46</v>
      </c>
    </row>
    <row r="7" ht="15" customHeight="1" spans="1:17">
      <c r="A7" s="48">
        <v>1</v>
      </c>
      <c r="B7" s="83">
        <v>2</v>
      </c>
      <c r="C7" s="83">
        <v>3</v>
      </c>
      <c r="D7" s="83">
        <v>4</v>
      </c>
      <c r="E7" s="83">
        <v>5</v>
      </c>
      <c r="F7" s="83">
        <v>6</v>
      </c>
      <c r="G7" s="84">
        <v>7</v>
      </c>
      <c r="H7" s="84">
        <v>8</v>
      </c>
      <c r="I7" s="84">
        <v>9</v>
      </c>
      <c r="J7" s="84">
        <v>10</v>
      </c>
      <c r="K7" s="84">
        <v>11</v>
      </c>
      <c r="L7" s="84">
        <v>12</v>
      </c>
      <c r="M7" s="84">
        <v>13</v>
      </c>
      <c r="N7" s="84">
        <v>14</v>
      </c>
      <c r="O7" s="84">
        <v>15</v>
      </c>
      <c r="P7" s="84">
        <v>16</v>
      </c>
      <c r="Q7" s="84">
        <v>17</v>
      </c>
    </row>
    <row r="8" ht="21" customHeight="1" spans="1:17">
      <c r="A8" s="85" t="s">
        <v>49</v>
      </c>
      <c r="B8" s="86"/>
      <c r="C8" s="86"/>
      <c r="D8" s="86"/>
      <c r="E8" s="87"/>
      <c r="F8" s="88"/>
      <c r="G8" s="88">
        <v>1.44</v>
      </c>
      <c r="H8" s="88">
        <v>1.44</v>
      </c>
      <c r="I8" s="88"/>
      <c r="J8" s="88"/>
      <c r="K8" s="88"/>
      <c r="L8" s="88"/>
      <c r="M8" s="88"/>
      <c r="N8" s="88"/>
      <c r="O8" s="99"/>
      <c r="P8" s="88"/>
      <c r="Q8" s="88"/>
    </row>
    <row r="9" ht="25.5" customHeight="1" spans="1:17">
      <c r="A9" s="85" t="s">
        <v>233</v>
      </c>
      <c r="B9" s="86" t="s">
        <v>346</v>
      </c>
      <c r="C9" s="86" t="s">
        <v>347</v>
      </c>
      <c r="D9" s="86" t="s">
        <v>348</v>
      </c>
      <c r="E9" s="89">
        <v>120</v>
      </c>
      <c r="F9" s="90"/>
      <c r="G9" s="90">
        <v>1.44</v>
      </c>
      <c r="H9" s="90">
        <v>1.44</v>
      </c>
      <c r="I9" s="88"/>
      <c r="J9" s="90"/>
      <c r="K9" s="88"/>
      <c r="L9" s="90"/>
      <c r="M9" s="90"/>
      <c r="N9" s="90"/>
      <c r="O9" s="99"/>
      <c r="P9" s="88"/>
      <c r="Q9" s="90"/>
    </row>
    <row r="10" ht="21" customHeight="1" spans="1:17">
      <c r="A10" s="91" t="s">
        <v>98</v>
      </c>
      <c r="B10" s="92"/>
      <c r="C10" s="92"/>
      <c r="D10" s="92"/>
      <c r="E10" s="87"/>
      <c r="F10" s="88"/>
      <c r="G10" s="88">
        <v>1.44</v>
      </c>
      <c r="H10" s="88">
        <v>1.44</v>
      </c>
      <c r="I10" s="88"/>
      <c r="J10" s="88"/>
      <c r="K10" s="88"/>
      <c r="L10" s="88"/>
      <c r="M10" s="88"/>
      <c r="N10" s="88"/>
      <c r="O10" s="99"/>
      <c r="P10" s="88"/>
      <c r="Q10" s="88"/>
    </row>
  </sheetData>
  <mergeCells count="16">
    <mergeCell ref="A2:Q2"/>
    <mergeCell ref="A3:F3"/>
    <mergeCell ref="G4:Q4"/>
    <mergeCell ref="L5:Q5"/>
    <mergeCell ref="A10:E10"/>
    <mergeCell ref="A4:A6"/>
    <mergeCell ref="B4:B6"/>
    <mergeCell ref="C4:C6"/>
    <mergeCell ref="D4:D6"/>
    <mergeCell ref="E4:E6"/>
    <mergeCell ref="F4:F6"/>
    <mergeCell ref="G5:G6"/>
    <mergeCell ref="H5:H6"/>
    <mergeCell ref="I5:I6"/>
    <mergeCell ref="J5:J6"/>
    <mergeCell ref="K5:K6"/>
  </mergeCells>
  <printOptions horizontalCentered="1"/>
  <pageMargins left="0.8" right="0.8" top="0.6" bottom="0.6" header="0" footer="0"/>
  <pageSetup paperSize="9" scale="60" orientation="landscape" useFirstPageNumber="1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XFD11"/>
  <sheetViews>
    <sheetView workbookViewId="0">
      <selection activeCell="A11" sqref="$A11:$XFD11"/>
    </sheetView>
  </sheetViews>
  <sheetFormatPr defaultColWidth="10.6666666666667" defaultRowHeight="14.25" customHeight="1"/>
  <cols>
    <col min="1" max="1" width="39.3333333333333" style="38" customWidth="1"/>
    <col min="2" max="2" width="34.3333333333333" style="38" customWidth="1"/>
    <col min="3" max="3" width="45.6666666666667" style="38" customWidth="1"/>
    <col min="4" max="4" width="14" style="3" customWidth="1"/>
    <col min="5" max="5" width="23.6666666666667" style="3" customWidth="1"/>
    <col min="6" max="6" width="20.1666666666667" style="3" customWidth="1"/>
    <col min="7" max="7" width="34.1666666666667" style="3" customWidth="1"/>
    <col min="8" max="8" width="14" style="38" customWidth="1"/>
    <col min="9" max="11" width="11.6666666666667" style="38" customWidth="1"/>
    <col min="12" max="12" width="10.6666666666667" style="3" customWidth="1"/>
    <col min="13" max="14" width="10.6666666666667" style="38" customWidth="1"/>
    <col min="15" max="15" width="14.8333333333333" style="38" customWidth="1"/>
    <col min="16" max="17" width="10.6666666666667" style="3" customWidth="1"/>
    <col min="18" max="18" width="12.1666666666667" style="38" customWidth="1"/>
    <col min="19" max="19" width="10.6666666666667" style="3" customWidth="1"/>
    <col min="20" max="16384" width="10.6666666666667" style="3"/>
  </cols>
  <sheetData>
    <row r="1" ht="29.1" customHeight="1" spans="1:18">
      <c r="A1" s="5" t="s">
        <v>349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</row>
    <row r="2" ht="29.1" customHeight="1" spans="1:18">
      <c r="A2" s="8" t="s">
        <v>2</v>
      </c>
      <c r="B2" s="63"/>
      <c r="C2" s="63"/>
      <c r="D2" s="63"/>
      <c r="E2" s="63"/>
      <c r="F2" s="63"/>
      <c r="G2" s="63"/>
      <c r="H2" s="42"/>
      <c r="I2" s="42"/>
      <c r="J2" s="42"/>
      <c r="K2" s="42"/>
      <c r="L2" s="73"/>
      <c r="M2" s="44"/>
      <c r="N2" s="44"/>
      <c r="O2" s="44"/>
      <c r="P2" s="44"/>
      <c r="Q2" s="77"/>
      <c r="R2" s="78" t="s">
        <v>126</v>
      </c>
    </row>
    <row r="3" ht="29.1" customHeight="1" spans="1:18">
      <c r="A3" s="64" t="s">
        <v>337</v>
      </c>
      <c r="B3" s="64" t="s">
        <v>350</v>
      </c>
      <c r="C3" s="64" t="s">
        <v>351</v>
      </c>
      <c r="D3" s="64" t="s">
        <v>352</v>
      </c>
      <c r="E3" s="64" t="s">
        <v>353</v>
      </c>
      <c r="F3" s="64" t="s">
        <v>354</v>
      </c>
      <c r="G3" s="64" t="s">
        <v>355</v>
      </c>
      <c r="H3" s="64" t="s">
        <v>142</v>
      </c>
      <c r="I3" s="64"/>
      <c r="J3" s="64"/>
      <c r="K3" s="64"/>
      <c r="L3" s="74"/>
      <c r="M3" s="64"/>
      <c r="N3" s="64"/>
      <c r="O3" s="64"/>
      <c r="P3" s="64"/>
      <c r="Q3" s="74"/>
      <c r="R3" s="64"/>
    </row>
    <row r="4" ht="29.1" customHeight="1" spans="1:18">
      <c r="A4" s="64"/>
      <c r="B4" s="64"/>
      <c r="C4" s="64"/>
      <c r="D4" s="64"/>
      <c r="E4" s="64"/>
      <c r="F4" s="64"/>
      <c r="G4" s="64"/>
      <c r="H4" s="64" t="s">
        <v>34</v>
      </c>
      <c r="I4" s="64" t="s">
        <v>37</v>
      </c>
      <c r="J4" s="64" t="s">
        <v>343</v>
      </c>
      <c r="K4" s="64" t="s">
        <v>344</v>
      </c>
      <c r="L4" s="75" t="s">
        <v>345</v>
      </c>
      <c r="M4" s="64" t="s">
        <v>41</v>
      </c>
      <c r="N4" s="64"/>
      <c r="O4" s="64"/>
      <c r="P4" s="64"/>
      <c r="Q4" s="75"/>
      <c r="R4" s="64"/>
    </row>
    <row r="5" ht="29.1" customHeight="1" spans="1:18">
      <c r="A5" s="64"/>
      <c r="B5" s="64"/>
      <c r="C5" s="64"/>
      <c r="D5" s="64"/>
      <c r="E5" s="64"/>
      <c r="F5" s="64"/>
      <c r="G5" s="64"/>
      <c r="H5" s="64"/>
      <c r="I5" s="64"/>
      <c r="J5" s="64"/>
      <c r="K5" s="64"/>
      <c r="L5" s="74"/>
      <c r="M5" s="64" t="s">
        <v>36</v>
      </c>
      <c r="N5" s="64" t="s">
        <v>42</v>
      </c>
      <c r="O5" s="64" t="s">
        <v>153</v>
      </c>
      <c r="P5" s="64" t="s">
        <v>44</v>
      </c>
      <c r="Q5" s="74" t="s">
        <v>45</v>
      </c>
      <c r="R5" s="64" t="s">
        <v>46</v>
      </c>
    </row>
    <row r="6" ht="29.1" customHeight="1" spans="1:18">
      <c r="A6" s="64">
        <v>1</v>
      </c>
      <c r="B6" s="64">
        <v>2</v>
      </c>
      <c r="C6" s="64">
        <v>3</v>
      </c>
      <c r="D6" s="64">
        <v>4</v>
      </c>
      <c r="E6" s="64">
        <v>5</v>
      </c>
      <c r="F6" s="64">
        <v>6</v>
      </c>
      <c r="G6" s="64">
        <v>7</v>
      </c>
      <c r="H6" s="64">
        <v>8</v>
      </c>
      <c r="I6" s="64">
        <v>9</v>
      </c>
      <c r="J6" s="64">
        <v>10</v>
      </c>
      <c r="K6" s="64">
        <v>11</v>
      </c>
      <c r="L6" s="64">
        <v>12</v>
      </c>
      <c r="M6" s="64">
        <v>13</v>
      </c>
      <c r="N6" s="64">
        <v>14</v>
      </c>
      <c r="O6" s="64">
        <v>15</v>
      </c>
      <c r="P6" s="64">
        <v>16</v>
      </c>
      <c r="Q6" s="64">
        <v>17</v>
      </c>
      <c r="R6" s="64">
        <v>18</v>
      </c>
    </row>
    <row r="7" ht="29.1" customHeight="1" spans="1:18">
      <c r="A7" s="65"/>
      <c r="B7" s="65"/>
      <c r="C7" s="65"/>
      <c r="D7" s="65"/>
      <c r="E7" s="65"/>
      <c r="F7" s="65"/>
      <c r="G7" s="65"/>
      <c r="H7" s="66" t="s">
        <v>220</v>
      </c>
      <c r="I7" s="66" t="s">
        <v>220</v>
      </c>
      <c r="J7" s="66" t="s">
        <v>220</v>
      </c>
      <c r="K7" s="66" t="s">
        <v>220</v>
      </c>
      <c r="L7" s="66" t="s">
        <v>220</v>
      </c>
      <c r="M7" s="66" t="s">
        <v>220</v>
      </c>
      <c r="N7" s="66" t="s">
        <v>220</v>
      </c>
      <c r="O7" s="66" t="s">
        <v>220</v>
      </c>
      <c r="P7" s="66"/>
      <c r="Q7" s="66" t="s">
        <v>220</v>
      </c>
      <c r="R7" s="66" t="s">
        <v>220</v>
      </c>
    </row>
    <row r="8" ht="29.1" customHeight="1" spans="1:18">
      <c r="A8" s="67"/>
      <c r="B8" s="68"/>
      <c r="C8" s="68"/>
      <c r="D8" s="68"/>
      <c r="E8" s="68"/>
      <c r="F8" s="68"/>
      <c r="G8" s="68"/>
      <c r="H8" s="69" t="s">
        <v>220</v>
      </c>
      <c r="I8" s="69" t="s">
        <v>220</v>
      </c>
      <c r="J8" s="69" t="s">
        <v>220</v>
      </c>
      <c r="K8" s="69" t="s">
        <v>220</v>
      </c>
      <c r="L8" s="66" t="s">
        <v>220</v>
      </c>
      <c r="M8" s="69" t="s">
        <v>220</v>
      </c>
      <c r="N8" s="69" t="s">
        <v>220</v>
      </c>
      <c r="O8" s="69" t="s">
        <v>220</v>
      </c>
      <c r="P8" s="69"/>
      <c r="Q8" s="66" t="s">
        <v>220</v>
      </c>
      <c r="R8" s="69" t="s">
        <v>220</v>
      </c>
    </row>
    <row r="9" ht="29.1" customHeight="1" spans="1:18">
      <c r="A9" s="67"/>
      <c r="B9" s="70"/>
      <c r="C9" s="70"/>
      <c r="D9" s="70"/>
      <c r="E9" s="70"/>
      <c r="F9" s="70"/>
      <c r="G9" s="70"/>
      <c r="H9" s="71" t="s">
        <v>220</v>
      </c>
      <c r="I9" s="71" t="s">
        <v>220</v>
      </c>
      <c r="J9" s="71" t="s">
        <v>220</v>
      </c>
      <c r="K9" s="71" t="s">
        <v>220</v>
      </c>
      <c r="L9" s="71" t="s">
        <v>220</v>
      </c>
      <c r="M9" s="71" t="s">
        <v>220</v>
      </c>
      <c r="N9" s="71" t="s">
        <v>220</v>
      </c>
      <c r="O9" s="71" t="s">
        <v>220</v>
      </c>
      <c r="P9" s="71"/>
      <c r="Q9" s="71" t="s">
        <v>220</v>
      </c>
      <c r="R9" s="71" t="s">
        <v>220</v>
      </c>
    </row>
    <row r="10" ht="29.1" customHeight="1" spans="1:18">
      <c r="A10" s="65" t="s">
        <v>98</v>
      </c>
      <c r="B10" s="65"/>
      <c r="C10" s="65"/>
      <c r="D10" s="65"/>
      <c r="E10" s="65"/>
      <c r="F10" s="65"/>
      <c r="G10" s="65"/>
      <c r="H10" s="72"/>
      <c r="I10" s="72"/>
      <c r="J10" s="72"/>
      <c r="K10" s="72"/>
      <c r="L10" s="76"/>
      <c r="M10" s="72"/>
      <c r="N10" s="72"/>
      <c r="O10" s="72"/>
      <c r="P10" s="72"/>
      <c r="Q10" s="76"/>
      <c r="R10" s="72"/>
    </row>
    <row r="11" s="37" customFormat="1" customHeight="1" spans="1:1">
      <c r="A11" s="37" t="s">
        <v>329</v>
      </c>
    </row>
  </sheetData>
  <mergeCells count="18">
    <mergeCell ref="A1:R1"/>
    <mergeCell ref="A2:D2"/>
    <mergeCell ref="H3:R3"/>
    <mergeCell ref="M4:R4"/>
    <mergeCell ref="A10:G10"/>
    <mergeCell ref="A11:XFD11"/>
    <mergeCell ref="A3:A5"/>
    <mergeCell ref="B3:B5"/>
    <mergeCell ref="C3:C5"/>
    <mergeCell ref="D3:D5"/>
    <mergeCell ref="E3:E5"/>
    <mergeCell ref="F3:F5"/>
    <mergeCell ref="G3:G5"/>
    <mergeCell ref="H4:H5"/>
    <mergeCell ref="I4:I5"/>
    <mergeCell ref="J4:J5"/>
    <mergeCell ref="K4:K5"/>
    <mergeCell ref="L4:L5"/>
  </mergeCells>
  <printOptions horizontalCentered="1"/>
  <pageMargins left="0.8" right="0.8" top="0.6" bottom="0.6" header="0" footer="0"/>
  <pageSetup paperSize="9" scale="60" orientation="landscape" useFirstPageNumber="1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XFD10"/>
  <sheetViews>
    <sheetView workbookViewId="0">
      <selection activeCell="B13" sqref="B13"/>
    </sheetView>
  </sheetViews>
  <sheetFormatPr defaultColWidth="10.6666666666667" defaultRowHeight="14.25" customHeight="1"/>
  <cols>
    <col min="1" max="1" width="44" style="38" customWidth="1"/>
    <col min="2" max="4" width="15.6666666666667" style="38" customWidth="1"/>
    <col min="5" max="22" width="12" style="38" customWidth="1"/>
    <col min="23" max="23" width="10.6666666666667" style="3" customWidth="1"/>
    <col min="24" max="24" width="12" style="38" customWidth="1"/>
    <col min="25" max="25" width="10.6666666666667" style="3" customWidth="1"/>
    <col min="26" max="16384" width="10.6666666666667" style="3"/>
  </cols>
  <sheetData>
    <row r="1" ht="13.5" customHeight="1" spans="1:24">
      <c r="A1" s="39"/>
      <c r="B1" s="39"/>
      <c r="C1" s="39"/>
      <c r="D1" s="40"/>
      <c r="W1" s="36"/>
      <c r="X1" s="36" t="s">
        <v>356</v>
      </c>
    </row>
    <row r="2" ht="27.75" customHeight="1" spans="1:24">
      <c r="A2" s="5" t="s">
        <v>357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6"/>
      <c r="X2" s="7"/>
    </row>
    <row r="3" ht="18" customHeight="1" spans="1:24">
      <c r="A3" s="41" t="s">
        <v>2</v>
      </c>
      <c r="B3" s="42"/>
      <c r="C3" s="42"/>
      <c r="D3" s="43"/>
      <c r="E3" s="44"/>
      <c r="F3" s="44"/>
      <c r="G3" s="44"/>
      <c r="H3" s="44"/>
      <c r="I3" s="44"/>
      <c r="W3" s="57"/>
      <c r="X3" s="57" t="s">
        <v>126</v>
      </c>
    </row>
    <row r="4" ht="19.5" customHeight="1" spans="1:24">
      <c r="A4" s="45" t="s">
        <v>358</v>
      </c>
      <c r="B4" s="46" t="s">
        <v>142</v>
      </c>
      <c r="C4" s="47"/>
      <c r="D4" s="47"/>
      <c r="E4" s="46" t="s">
        <v>359</v>
      </c>
      <c r="F4" s="47"/>
      <c r="G4" s="47"/>
      <c r="H4" s="47"/>
      <c r="I4" s="47"/>
      <c r="J4" s="47"/>
      <c r="K4" s="47"/>
      <c r="L4" s="47"/>
      <c r="M4" s="47"/>
      <c r="N4" s="47"/>
      <c r="O4" s="47"/>
      <c r="P4" s="47"/>
      <c r="Q4" s="47"/>
      <c r="R4" s="47"/>
      <c r="S4" s="47"/>
      <c r="T4" s="47"/>
      <c r="U4" s="47"/>
      <c r="V4" s="47"/>
      <c r="W4" s="58"/>
      <c r="X4" s="47"/>
    </row>
    <row r="5" ht="40.5" customHeight="1" spans="1:24">
      <c r="A5" s="48"/>
      <c r="B5" s="49" t="s">
        <v>34</v>
      </c>
      <c r="C5" s="9" t="s">
        <v>37</v>
      </c>
      <c r="D5" s="50" t="s">
        <v>360</v>
      </c>
      <c r="E5" s="51" t="s">
        <v>361</v>
      </c>
      <c r="F5" s="51" t="s">
        <v>362</v>
      </c>
      <c r="G5" s="51" t="s">
        <v>363</v>
      </c>
      <c r="H5" s="51" t="s">
        <v>364</v>
      </c>
      <c r="I5" s="51" t="s">
        <v>365</v>
      </c>
      <c r="J5" s="51" t="s">
        <v>366</v>
      </c>
      <c r="K5" s="51" t="s">
        <v>367</v>
      </c>
      <c r="L5" s="51" t="s">
        <v>368</v>
      </c>
      <c r="M5" s="51" t="s">
        <v>369</v>
      </c>
      <c r="N5" s="51" t="s">
        <v>370</v>
      </c>
      <c r="O5" s="51" t="s">
        <v>371</v>
      </c>
      <c r="P5" s="51" t="s">
        <v>372</v>
      </c>
      <c r="Q5" s="51" t="s">
        <v>373</v>
      </c>
      <c r="R5" s="51" t="s">
        <v>374</v>
      </c>
      <c r="S5" s="51" t="s">
        <v>375</v>
      </c>
      <c r="T5" s="16" t="s">
        <v>376</v>
      </c>
      <c r="U5" s="51" t="s">
        <v>377</v>
      </c>
      <c r="V5" s="16" t="s">
        <v>378</v>
      </c>
      <c r="W5" s="30" t="s">
        <v>379</v>
      </c>
      <c r="X5" s="16" t="s">
        <v>380</v>
      </c>
    </row>
    <row r="6" ht="19.5" customHeight="1" spans="1:24">
      <c r="A6" s="51">
        <v>1</v>
      </c>
      <c r="B6" s="51">
        <v>2</v>
      </c>
      <c r="C6" s="51">
        <v>3</v>
      </c>
      <c r="D6" s="52">
        <v>4</v>
      </c>
      <c r="E6" s="51">
        <v>5</v>
      </c>
      <c r="F6" s="51">
        <v>6</v>
      </c>
      <c r="G6" s="51">
        <v>7</v>
      </c>
      <c r="H6" s="52">
        <v>8</v>
      </c>
      <c r="I6" s="51">
        <v>9</v>
      </c>
      <c r="J6" s="51">
        <v>10</v>
      </c>
      <c r="K6" s="51">
        <v>11</v>
      </c>
      <c r="L6" s="52">
        <v>12</v>
      </c>
      <c r="M6" s="51">
        <v>13</v>
      </c>
      <c r="N6" s="51">
        <v>14</v>
      </c>
      <c r="O6" s="51">
        <v>15</v>
      </c>
      <c r="P6" s="52">
        <v>16</v>
      </c>
      <c r="Q6" s="51">
        <v>17</v>
      </c>
      <c r="R6" s="51">
        <v>18</v>
      </c>
      <c r="S6" s="51">
        <v>19</v>
      </c>
      <c r="T6" s="52">
        <v>20</v>
      </c>
      <c r="U6" s="52">
        <v>21</v>
      </c>
      <c r="V6" s="52">
        <v>22</v>
      </c>
      <c r="W6" s="59">
        <v>23</v>
      </c>
      <c r="X6" s="60">
        <v>24</v>
      </c>
    </row>
    <row r="7" ht="19.5" customHeight="1" spans="1:24">
      <c r="A7" s="31" t="s">
        <v>220</v>
      </c>
      <c r="B7" s="53" t="s">
        <v>220</v>
      </c>
      <c r="C7" s="53" t="s">
        <v>220</v>
      </c>
      <c r="D7" s="54" t="s">
        <v>220</v>
      </c>
      <c r="E7" s="53" t="s">
        <v>220</v>
      </c>
      <c r="F7" s="53" t="s">
        <v>220</v>
      </c>
      <c r="G7" s="53" t="s">
        <v>220</v>
      </c>
      <c r="H7" s="53" t="s">
        <v>220</v>
      </c>
      <c r="I7" s="53" t="s">
        <v>220</v>
      </c>
      <c r="J7" s="53" t="s">
        <v>220</v>
      </c>
      <c r="K7" s="53" t="s">
        <v>220</v>
      </c>
      <c r="L7" s="53" t="s">
        <v>220</v>
      </c>
      <c r="M7" s="53" t="s">
        <v>220</v>
      </c>
      <c r="N7" s="53" t="s">
        <v>220</v>
      </c>
      <c r="O7" s="53" t="s">
        <v>220</v>
      </c>
      <c r="P7" s="53" t="s">
        <v>220</v>
      </c>
      <c r="Q7" s="53" t="s">
        <v>220</v>
      </c>
      <c r="R7" s="53" t="s">
        <v>220</v>
      </c>
      <c r="S7" s="53" t="s">
        <v>220</v>
      </c>
      <c r="T7" s="53" t="s">
        <v>220</v>
      </c>
      <c r="U7" s="53" t="s">
        <v>220</v>
      </c>
      <c r="V7" s="53" t="s">
        <v>220</v>
      </c>
      <c r="W7" s="61" t="s">
        <v>220</v>
      </c>
      <c r="X7" s="53" t="s">
        <v>220</v>
      </c>
    </row>
    <row r="8" ht="19.5" customHeight="1" spans="1:24">
      <c r="A8" s="18" t="s">
        <v>220</v>
      </c>
      <c r="B8" s="53" t="s">
        <v>220</v>
      </c>
      <c r="C8" s="53" t="s">
        <v>220</v>
      </c>
      <c r="D8" s="54" t="s">
        <v>220</v>
      </c>
      <c r="E8" s="53" t="s">
        <v>220</v>
      </c>
      <c r="F8" s="53" t="s">
        <v>220</v>
      </c>
      <c r="G8" s="53" t="s">
        <v>220</v>
      </c>
      <c r="H8" s="53" t="s">
        <v>220</v>
      </c>
      <c r="I8" s="53" t="s">
        <v>220</v>
      </c>
      <c r="J8" s="53" t="s">
        <v>220</v>
      </c>
      <c r="K8" s="53" t="s">
        <v>220</v>
      </c>
      <c r="L8" s="53" t="s">
        <v>220</v>
      </c>
      <c r="M8" s="53" t="s">
        <v>220</v>
      </c>
      <c r="N8" s="53" t="s">
        <v>220</v>
      </c>
      <c r="O8" s="53" t="s">
        <v>220</v>
      </c>
      <c r="P8" s="53" t="s">
        <v>220</v>
      </c>
      <c r="Q8" s="53" t="s">
        <v>220</v>
      </c>
      <c r="R8" s="53" t="s">
        <v>220</v>
      </c>
      <c r="S8" s="53" t="s">
        <v>220</v>
      </c>
      <c r="T8" s="53" t="s">
        <v>220</v>
      </c>
      <c r="U8" s="53" t="s">
        <v>220</v>
      </c>
      <c r="V8" s="53" t="s">
        <v>220</v>
      </c>
      <c r="W8" s="61" t="s">
        <v>220</v>
      </c>
      <c r="X8" s="53" t="s">
        <v>220</v>
      </c>
    </row>
    <row r="9" ht="19.5" customHeight="1" spans="1:24">
      <c r="A9" s="55" t="s">
        <v>34</v>
      </c>
      <c r="B9" s="26" t="s">
        <v>220</v>
      </c>
      <c r="C9" s="26" t="s">
        <v>220</v>
      </c>
      <c r="D9" s="56" t="s">
        <v>220</v>
      </c>
      <c r="E9" s="26" t="s">
        <v>220</v>
      </c>
      <c r="F9" s="26" t="s">
        <v>220</v>
      </c>
      <c r="G9" s="26" t="s">
        <v>220</v>
      </c>
      <c r="H9" s="26" t="s">
        <v>220</v>
      </c>
      <c r="I9" s="26" t="s">
        <v>220</v>
      </c>
      <c r="J9" s="26" t="s">
        <v>220</v>
      </c>
      <c r="K9" s="26" t="s">
        <v>220</v>
      </c>
      <c r="L9" s="26" t="s">
        <v>220</v>
      </c>
      <c r="M9" s="26" t="s">
        <v>220</v>
      </c>
      <c r="N9" s="26" t="s">
        <v>220</v>
      </c>
      <c r="O9" s="26" t="s">
        <v>220</v>
      </c>
      <c r="P9" s="26" t="s">
        <v>220</v>
      </c>
      <c r="Q9" s="26" t="s">
        <v>220</v>
      </c>
      <c r="R9" s="26" t="s">
        <v>220</v>
      </c>
      <c r="S9" s="26" t="s">
        <v>220</v>
      </c>
      <c r="T9" s="26" t="s">
        <v>220</v>
      </c>
      <c r="U9" s="26" t="s">
        <v>220</v>
      </c>
      <c r="V9" s="26" t="s">
        <v>220</v>
      </c>
      <c r="W9" s="62" t="s">
        <v>220</v>
      </c>
      <c r="X9" s="26" t="s">
        <v>220</v>
      </c>
    </row>
    <row r="10" s="37" customFormat="1" customHeight="1" spans="1:1">
      <c r="A10" s="37" t="s">
        <v>329</v>
      </c>
    </row>
  </sheetData>
  <mergeCells count="6">
    <mergeCell ref="A2:X2"/>
    <mergeCell ref="A3:I3"/>
    <mergeCell ref="B4:D4"/>
    <mergeCell ref="E4:X4"/>
    <mergeCell ref="A10:XFD10"/>
    <mergeCell ref="A4:A5"/>
  </mergeCells>
  <printOptions horizontalCentered="1"/>
  <pageMargins left="0.8" right="0.8" top="0.6" bottom="0.6" header="0" footer="0"/>
  <pageSetup paperSize="9" scale="58" orientation="landscape" useFirstPageNumber="1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XFD8"/>
  <sheetViews>
    <sheetView workbookViewId="0">
      <selection activeCell="A8" sqref="$A8:$XFD8"/>
    </sheetView>
  </sheetViews>
  <sheetFormatPr defaultColWidth="10.6666666666667" defaultRowHeight="12" customHeight="1" outlineLevelRow="7"/>
  <cols>
    <col min="1" max="1" width="40" style="2" customWidth="1"/>
    <col min="2" max="2" width="16.6666666666667" style="3" customWidth="1"/>
    <col min="3" max="3" width="58.5" style="2" customWidth="1"/>
    <col min="4" max="4" width="17.5" style="2" customWidth="1"/>
    <col min="5" max="5" width="17" style="2" customWidth="1"/>
    <col min="6" max="6" width="27.5" style="2" customWidth="1"/>
    <col min="7" max="7" width="13.1666666666667" style="3" customWidth="1"/>
    <col min="8" max="8" width="21.8333333333333" style="2" customWidth="1"/>
    <col min="9" max="9" width="18.1666666666667" style="3" customWidth="1"/>
    <col min="10" max="10" width="22" style="3" customWidth="1"/>
    <col min="11" max="11" width="79.8333333333333" style="2" customWidth="1"/>
    <col min="12" max="12" width="10.6666666666667" style="3" customWidth="1"/>
    <col min="13" max="16384" width="10.6666666666667" style="3"/>
  </cols>
  <sheetData>
    <row r="1" customHeight="1" spans="11:11">
      <c r="K1" s="36" t="s">
        <v>381</v>
      </c>
    </row>
    <row r="2" ht="28.5" customHeight="1" spans="1:11">
      <c r="A2" s="27" t="s">
        <v>382</v>
      </c>
      <c r="B2" s="6"/>
      <c r="C2" s="7"/>
      <c r="D2" s="7"/>
      <c r="E2" s="7"/>
      <c r="F2" s="7"/>
      <c r="G2" s="6"/>
      <c r="H2" s="7"/>
      <c r="I2" s="6"/>
      <c r="J2" s="6"/>
      <c r="K2" s="7"/>
    </row>
    <row r="3" ht="17.25" customHeight="1" spans="1:2">
      <c r="A3" s="28" t="s">
        <v>2</v>
      </c>
      <c r="B3" s="29"/>
    </row>
    <row r="4" ht="44.25" customHeight="1" spans="1:11">
      <c r="A4" s="16" t="s">
        <v>223</v>
      </c>
      <c r="B4" s="30" t="s">
        <v>136</v>
      </c>
      <c r="C4" s="16" t="s">
        <v>224</v>
      </c>
      <c r="D4" s="16" t="s">
        <v>225</v>
      </c>
      <c r="E4" s="16" t="s">
        <v>226</v>
      </c>
      <c r="F4" s="16" t="s">
        <v>227</v>
      </c>
      <c r="G4" s="30" t="s">
        <v>228</v>
      </c>
      <c r="H4" s="16" t="s">
        <v>229</v>
      </c>
      <c r="I4" s="30" t="s">
        <v>230</v>
      </c>
      <c r="J4" s="30" t="s">
        <v>231</v>
      </c>
      <c r="K4" s="16" t="s">
        <v>232</v>
      </c>
    </row>
    <row r="5" ht="14.25" customHeight="1" spans="1:11">
      <c r="A5" s="16">
        <v>1</v>
      </c>
      <c r="B5" s="30">
        <v>2</v>
      </c>
      <c r="C5" s="16">
        <v>3</v>
      </c>
      <c r="D5" s="16">
        <v>4</v>
      </c>
      <c r="E5" s="16">
        <v>5</v>
      </c>
      <c r="F5" s="16">
        <v>6</v>
      </c>
      <c r="G5" s="30">
        <v>7</v>
      </c>
      <c r="H5" s="16">
        <v>8</v>
      </c>
      <c r="I5" s="30">
        <v>9</v>
      </c>
      <c r="J5" s="30">
        <v>10</v>
      </c>
      <c r="K5" s="16">
        <v>11</v>
      </c>
    </row>
    <row r="6" ht="42" customHeight="1" spans="1:11">
      <c r="A6" s="31" t="s">
        <v>220</v>
      </c>
      <c r="B6" s="19"/>
      <c r="C6" s="18"/>
      <c r="D6" s="18"/>
      <c r="E6" s="18"/>
      <c r="F6" s="32"/>
      <c r="G6" s="33"/>
      <c r="H6" s="32"/>
      <c r="I6" s="33"/>
      <c r="J6" s="33"/>
      <c r="K6" s="32"/>
    </row>
    <row r="7" ht="54" customHeight="1" spans="1:11">
      <c r="A7" s="34" t="s">
        <v>220</v>
      </c>
      <c r="B7" s="34" t="s">
        <v>220</v>
      </c>
      <c r="C7" s="34" t="s">
        <v>220</v>
      </c>
      <c r="D7" s="34" t="s">
        <v>220</v>
      </c>
      <c r="E7" s="34" t="s">
        <v>220</v>
      </c>
      <c r="F7" s="35" t="s">
        <v>220</v>
      </c>
      <c r="G7" s="34" t="s">
        <v>220</v>
      </c>
      <c r="H7" s="35" t="s">
        <v>220</v>
      </c>
      <c r="I7" s="34" t="s">
        <v>220</v>
      </c>
      <c r="J7" s="34" t="s">
        <v>220</v>
      </c>
      <c r="K7" s="35" t="s">
        <v>220</v>
      </c>
    </row>
    <row r="8" s="1" customFormat="1" customHeight="1" spans="1:1">
      <c r="A8" s="1" t="s">
        <v>329</v>
      </c>
    </row>
  </sheetData>
  <mergeCells count="3">
    <mergeCell ref="A2:K2"/>
    <mergeCell ref="A3:I3"/>
    <mergeCell ref="A8:XFD8"/>
  </mergeCells>
  <printOptions horizontalCentered="1"/>
  <pageMargins left="0.8" right="0.8" top="0.6" bottom="0.6" header="0" footer="0"/>
  <pageSetup paperSize="9" scale="69" orientation="landscape" useFirstPageNumber="1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XFD9"/>
  <sheetViews>
    <sheetView tabSelected="1" workbookViewId="0">
      <selection activeCell="A9" sqref="$A9:$XFD9"/>
    </sheetView>
  </sheetViews>
  <sheetFormatPr defaultColWidth="10.6666666666667" defaultRowHeight="12" customHeight="1"/>
  <cols>
    <col min="1" max="1" width="33.8333333333333" style="2" customWidth="1"/>
    <col min="2" max="2" width="17.6666666666667" style="3" customWidth="1"/>
    <col min="3" max="3" width="20.3333333333333" style="3" customWidth="1"/>
    <col min="4" max="4" width="27.5" style="2" customWidth="1"/>
    <col min="5" max="5" width="20.8333333333333" style="2" customWidth="1"/>
    <col min="6" max="6" width="27.5" style="2" customWidth="1"/>
    <col min="7" max="7" width="29.3333333333333" style="2" customWidth="1"/>
    <col min="8" max="8" width="22" style="2" customWidth="1"/>
    <col min="9" max="9" width="10.6666666666667" style="3" customWidth="1"/>
    <col min="10" max="16384" width="10.6666666666667" style="3"/>
  </cols>
  <sheetData>
    <row r="1" ht="14.25" customHeight="1" spans="8:8">
      <c r="H1" s="4" t="s">
        <v>383</v>
      </c>
    </row>
    <row r="2" ht="46.5" customHeight="1" spans="1:8">
      <c r="A2" s="5" t="s">
        <v>384</v>
      </c>
      <c r="B2" s="6"/>
      <c r="C2" s="6"/>
      <c r="D2" s="7"/>
      <c r="E2" s="7"/>
      <c r="F2" s="7"/>
      <c r="G2" s="7"/>
      <c r="H2" s="7"/>
    </row>
    <row r="3" ht="13.5" customHeight="1" spans="1:1">
      <c r="A3" s="8" t="s">
        <v>2</v>
      </c>
    </row>
    <row r="4" ht="18" customHeight="1" spans="1:8">
      <c r="A4" s="9" t="s">
        <v>332</v>
      </c>
      <c r="B4" s="10" t="s">
        <v>385</v>
      </c>
      <c r="C4" s="10" t="s">
        <v>386</v>
      </c>
      <c r="D4" s="9" t="s">
        <v>387</v>
      </c>
      <c r="E4" s="9" t="s">
        <v>388</v>
      </c>
      <c r="F4" s="11" t="s">
        <v>389</v>
      </c>
      <c r="G4" s="12"/>
      <c r="H4" s="13"/>
    </row>
    <row r="5" ht="18" customHeight="1" spans="1:8">
      <c r="A5" s="14"/>
      <c r="B5" s="15"/>
      <c r="C5" s="15"/>
      <c r="D5" s="14"/>
      <c r="E5" s="14"/>
      <c r="F5" s="16" t="s">
        <v>341</v>
      </c>
      <c r="G5" s="16" t="s">
        <v>390</v>
      </c>
      <c r="H5" s="16" t="s">
        <v>391</v>
      </c>
    </row>
    <row r="6" ht="21" customHeight="1" spans="1:8">
      <c r="A6" s="16">
        <v>1</v>
      </c>
      <c r="B6" s="17">
        <v>2</v>
      </c>
      <c r="C6" s="17">
        <v>3</v>
      </c>
      <c r="D6" s="17">
        <v>4</v>
      </c>
      <c r="E6" s="17">
        <v>5</v>
      </c>
      <c r="F6" s="17">
        <v>6</v>
      </c>
      <c r="G6" s="17">
        <v>7</v>
      </c>
      <c r="H6" s="17">
        <v>8</v>
      </c>
    </row>
    <row r="7" ht="33" customHeight="1" spans="1:8">
      <c r="A7" s="18" t="s">
        <v>220</v>
      </c>
      <c r="B7" s="19"/>
      <c r="C7" s="19"/>
      <c r="D7" s="18" t="s">
        <v>220</v>
      </c>
      <c r="E7" s="18" t="s">
        <v>220</v>
      </c>
      <c r="F7" s="20" t="s">
        <v>220</v>
      </c>
      <c r="G7" s="21" t="s">
        <v>220</v>
      </c>
      <c r="H7" s="21" t="s">
        <v>220</v>
      </c>
    </row>
    <row r="8" ht="24" customHeight="1" spans="1:8">
      <c r="A8" s="22" t="s">
        <v>34</v>
      </c>
      <c r="B8" s="23"/>
      <c r="C8" s="23"/>
      <c r="D8" s="24"/>
      <c r="E8" s="24"/>
      <c r="F8" s="25" t="s">
        <v>220</v>
      </c>
      <c r="G8" s="26"/>
      <c r="H8" s="26" t="s">
        <v>220</v>
      </c>
    </row>
    <row r="9" s="1" customFormat="1" customHeight="1" spans="1:1">
      <c r="A9" s="1" t="s">
        <v>392</v>
      </c>
    </row>
  </sheetData>
  <mergeCells count="8">
    <mergeCell ref="A2:H2"/>
    <mergeCell ref="F4:H4"/>
    <mergeCell ref="A9:XFD9"/>
    <mergeCell ref="A4:A5"/>
    <mergeCell ref="B4:B5"/>
    <mergeCell ref="C4:C5"/>
    <mergeCell ref="D4:D5"/>
    <mergeCell ref="E4:E5"/>
  </mergeCells>
  <pageMargins left="0.291666666666667" right="0.0833333333333333" top="0.208333333333333" bottom="0.208333333333333" header="0" footer="0"/>
  <pageSetup paperSize="9" scale="81" orientation="landscape" useFirstPageNumber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16</vt:i4>
      </vt:variant>
    </vt:vector>
  </HeadingPairs>
  <TitlesOfParts>
    <vt:vector size="16" baseType="lpstr">
      <vt:lpstr>财务收支预算总表01-1</vt:lpstr>
      <vt:lpstr>部门收入预算表01-2</vt:lpstr>
      <vt:lpstr>部门支出预算表01-3</vt:lpstr>
      <vt:lpstr>财政拨款收支预算总表02-1</vt:lpstr>
      <vt:lpstr>一般公共预算支出预算表02-2</vt:lpstr>
      <vt:lpstr>一般公共预算“三公”经费支出预算表03</vt:lpstr>
      <vt:lpstr>基本支出预算表04</vt:lpstr>
      <vt:lpstr>项目支出预算表05-1</vt:lpstr>
      <vt:lpstr>项目支出绩效目标表（本次下达）05-2</vt:lpstr>
      <vt:lpstr>项目支出绩效目标表（另文下达）05-3</vt:lpstr>
      <vt:lpstr>政府性基金预算支出预算表06</vt:lpstr>
      <vt:lpstr>部门政府采购预算表07</vt:lpstr>
      <vt:lpstr>部门政府购买服务预算表08</vt:lpstr>
      <vt:lpstr>区对下转移支付预算表09-1</vt:lpstr>
      <vt:lpstr>区对下转移支付绩效目标表09-2</vt:lpstr>
      <vt:lpstr>新增资产配置表10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asus</cp:lastModifiedBy>
  <dcterms:created xsi:type="dcterms:W3CDTF">2022-02-21T02:02:00Z</dcterms:created>
  <dcterms:modified xsi:type="dcterms:W3CDTF">2022-08-15T13:31:32Z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ECDF73EC32204CCA8D4538370EF4D2F7</vt:lpwstr>
  </property>
  <property fmtid="{D5CDD505-2E9C-101B-9397-08002B2CF9AE}" pid="3" name="KSOProductBuildVer">
    <vt:lpwstr>2052-11.1.0.11365</vt:lpwstr>
  </property>
</Properties>
</file>