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/>
  </bookViews>
  <sheets>
    <sheet name="Sheet1" sheetId="1" r:id="rId1"/>
  </sheets>
  <definedNames>
    <definedName name="_xlnm._FilterDatabase" localSheetId="0" hidden="1">Sheet1!$A$1:$M$6</definedName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<sst xmlns="http://schemas.openxmlformats.org/spreadsheetml/2006/main" count="29">
  <si>
    <t>盘龙区2022年省级财政衔接推进乡村振兴补助资金155万元分配表（盘龙区2022年巩固拓展脱贫攻坚和乡村振兴项目库）</t>
  </si>
  <si>
    <t>序号</t>
  </si>
  <si>
    <t>项目名称</t>
  </si>
  <si>
    <t>主要建设内容及规模</t>
  </si>
  <si>
    <t>实施地点</t>
  </si>
  <si>
    <t>项目主管部门</t>
  </si>
  <si>
    <t>项目实施单位</t>
  </si>
  <si>
    <t>概算总投资（万元）</t>
  </si>
  <si>
    <t>衔接资金安排</t>
  </si>
  <si>
    <t>2022年已安排衔接资金（万元）</t>
  </si>
  <si>
    <t>衔接资金来源</t>
  </si>
  <si>
    <t>合计</t>
  </si>
  <si>
    <t>本次拟安排资金</t>
  </si>
  <si>
    <t>安排资金后合计</t>
  </si>
  <si>
    <t>滇源街道小营村截污管线改造工程</t>
  </si>
  <si>
    <t>滇源街道小营村截污管线改造工程内容：（1）截污主管安装工程 ；（2）圆管涵 ；（3）检查三通 ；（4）原雨水沟清沟工程 ；（5）现浇污水沉淀池；（6）PVC 管入户管工程 ；（7）其他工程。</t>
  </si>
  <si>
    <t>滇源街道小营村</t>
  </si>
  <si>
    <t>盘龙区水务局</t>
  </si>
  <si>
    <t>滇源街道</t>
  </si>
  <si>
    <r>
      <rPr>
        <b/>
        <sz val="16"/>
        <color theme="1"/>
        <rFont val="宋体"/>
        <charset val="134"/>
      </rPr>
      <t>中央衔接资金：</t>
    </r>
    <r>
      <rPr>
        <b/>
        <sz val="16"/>
        <color theme="1"/>
        <rFont val="Times New Roman"/>
        <charset val="134"/>
      </rPr>
      <t>30</t>
    </r>
    <r>
      <rPr>
        <b/>
        <sz val="16"/>
        <color theme="1"/>
        <rFont val="宋体"/>
        <charset val="134"/>
      </rPr>
      <t>万元。</t>
    </r>
  </si>
  <si>
    <t>2022年省级财政衔接推进乡村振兴补助资金</t>
  </si>
  <si>
    <t>都市驱动型乡村振兴美丽宜居示范村铁冲市级精品示范村建设项目</t>
  </si>
  <si>
    <t>日光温室大棚及其配套设施、基础设施。</t>
  </si>
  <si>
    <t>阿子营街道铁冲村</t>
  </si>
  <si>
    <t>区农业农村局</t>
  </si>
  <si>
    <t>阿子营街道</t>
  </si>
  <si>
    <t>滇源街道苏海、白邑片区高产高效农业种植及有机种植基础设施建设项目</t>
  </si>
  <si>
    <t>1.修建机耕道路约12.634km。一是苏海村委会涉及5个村民小组：杜钱山村小组、上纳堡村、下纳堡村小组、陈家营村村小组、化龙村村小组；二是白邑村委会涉及4 个村民小组：新庵村小组、漆树塘村小组、双平村小组、西台子村小组。
2.灌溉配水工程。一是提水及输水管网安装工程；二是新建水池及配套设施工程；三是机电设施设备工程（含高低压配电柜、控制设备、输电线路等）。</t>
  </si>
  <si>
    <t>滇源街道苏海、白邑村委会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</si>
</sst>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28"/>
      <name val="方正小标宋简体"/>
      <charset val="134"/>
    </font>
    <font>
      <sz val="18"/>
      <name val="黑体"/>
      <charset val="134"/>
    </font>
    <font>
      <b/>
      <sz val="14"/>
      <name val="Times New Roman"/>
      <charset val="134"/>
    </font>
    <font>
      <b/>
      <sz val="14"/>
      <name val="宋体"/>
      <charset val="134"/>
      <scheme val="major"/>
    </font>
    <font>
      <sz val="14"/>
      <color theme="1"/>
      <name val="宋体"/>
      <charset val="134"/>
    </font>
    <font>
      <b/>
      <sz val="16"/>
      <color theme="1"/>
      <name val="宋体"/>
      <charset val="134"/>
    </font>
    <font>
      <b/>
      <sz val="16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b/>
      <sz val="16"/>
      <name val="Times New Roman"/>
      <charset val="134"/>
    </font>
    <font>
      <b/>
      <sz val="20"/>
      <color theme="1"/>
      <name val="宋体"/>
      <charset val="134"/>
      <scheme val="minor"/>
    </font>
    <font>
      <b/>
      <sz val="18"/>
      <name val="Times New Roman"/>
      <charset val="134"/>
    </font>
    <font>
      <b/>
      <sz val="18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9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30" fillId="11" borderId="8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3" fillId="0" borderId="0" applyBorder="0">
      <alignment vertical="center"/>
    </xf>
  </cellStyleXfs>
  <cellXfs count="3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7"/>
  <sheetViews>
    <sheetView tabSelected="1" zoomScale="40" zoomScaleNormal="40" workbookViewId="0">
      <selection activeCell="A1" sqref="A1:M1"/>
    </sheetView>
  </sheetViews>
  <sheetFormatPr defaultColWidth="21.1083333333333" defaultRowHeight="13.5" outlineLevelRow="6"/>
  <cols>
    <col min="1" max="1" width="7.66666666666667" style="1" customWidth="1"/>
    <col min="2" max="2" width="23" style="2" customWidth="1"/>
    <col min="3" max="3" width="138.558333333333" style="1" customWidth="1"/>
    <col min="4" max="4" width="20.775" style="3" customWidth="1"/>
    <col min="5" max="5" width="21" style="1" customWidth="1"/>
    <col min="6" max="6" width="21" style="3" customWidth="1"/>
    <col min="7" max="7" width="35.3666666666667" style="4" customWidth="1"/>
    <col min="8" max="8" width="15" style="5" customWidth="1"/>
    <col min="9" max="9" width="21" style="6" customWidth="1"/>
    <col min="10" max="10" width="8.10833333333333" style="6" customWidth="1"/>
    <col min="11" max="12" width="18.4416666666667" style="6" customWidth="1"/>
    <col min="13" max="13" width="21" style="6" customWidth="1"/>
    <col min="14" max="16367" width="21.1083333333333" style="1" customWidth="1"/>
    <col min="16368" max="16384" width="21.1083333333333" style="1"/>
  </cols>
  <sheetData>
    <row r="1" ht="36.75" spans="1:13">
      <c r="A1" s="7" t="s">
        <v>0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22.5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/>
      <c r="J2" s="10"/>
      <c r="K2" s="10"/>
      <c r="L2" s="10"/>
      <c r="M2" s="10"/>
    </row>
    <row r="3" ht="90" spans="1:13">
      <c r="A3" s="9"/>
      <c r="B3" s="9"/>
      <c r="C3" s="9"/>
      <c r="D3" s="9"/>
      <c r="E3" s="9"/>
      <c r="F3" s="9"/>
      <c r="G3" s="9"/>
      <c r="H3" s="9" t="s">
        <v>9</v>
      </c>
      <c r="I3" s="9" t="s">
        <v>10</v>
      </c>
      <c r="J3" s="26" t="s">
        <v>11</v>
      </c>
      <c r="K3" s="27" t="s">
        <v>12</v>
      </c>
      <c r="L3" s="26" t="s">
        <v>13</v>
      </c>
      <c r="M3" s="9" t="s">
        <v>10</v>
      </c>
    </row>
    <row r="4" ht="86" customHeight="1" spans="1:13">
      <c r="A4" s="11">
        <v>1</v>
      </c>
      <c r="B4" s="12" t="s">
        <v>14</v>
      </c>
      <c r="C4" s="13" t="s">
        <v>15</v>
      </c>
      <c r="D4" s="14" t="s">
        <v>16</v>
      </c>
      <c r="E4" s="14" t="s">
        <v>17</v>
      </c>
      <c r="F4" s="14" t="s">
        <v>18</v>
      </c>
      <c r="G4" s="15">
        <v>103.97</v>
      </c>
      <c r="H4" s="16">
        <v>30</v>
      </c>
      <c r="I4" s="28" t="s">
        <v>19</v>
      </c>
      <c r="J4" s="29">
        <v>30</v>
      </c>
      <c r="K4" s="30">
        <v>25</v>
      </c>
      <c r="L4" s="16">
        <f t="shared" ref="L4:L6" si="0">J4+K4</f>
        <v>55</v>
      </c>
      <c r="M4" s="31" t="s">
        <v>20</v>
      </c>
    </row>
    <row r="5" ht="120" customHeight="1" spans="1:13">
      <c r="A5" s="11">
        <v>2</v>
      </c>
      <c r="B5" s="12" t="s">
        <v>21</v>
      </c>
      <c r="C5" s="17" t="s">
        <v>22</v>
      </c>
      <c r="D5" s="18" t="s">
        <v>23</v>
      </c>
      <c r="E5" s="18" t="s">
        <v>24</v>
      </c>
      <c r="F5" s="18" t="s">
        <v>25</v>
      </c>
      <c r="G5" s="15">
        <v>155.51</v>
      </c>
      <c r="H5" s="19">
        <v>0</v>
      </c>
      <c r="I5" s="19">
        <v>0</v>
      </c>
      <c r="J5" s="29">
        <v>0</v>
      </c>
      <c r="K5" s="32">
        <v>44</v>
      </c>
      <c r="L5" s="16">
        <f t="shared" si="0"/>
        <v>44</v>
      </c>
      <c r="M5" s="31" t="s">
        <v>20</v>
      </c>
    </row>
    <row r="6" ht="213" customHeight="1" spans="1:13">
      <c r="A6" s="20">
        <v>3</v>
      </c>
      <c r="B6" s="12" t="s">
        <v>26</v>
      </c>
      <c r="C6" s="13" t="s">
        <v>27</v>
      </c>
      <c r="D6" s="21" t="s">
        <v>28</v>
      </c>
      <c r="E6" s="21" t="s">
        <v>24</v>
      </c>
      <c r="F6" s="21" t="s">
        <v>18</v>
      </c>
      <c r="G6" s="22">
        <v>578.24</v>
      </c>
      <c r="H6" s="23">
        <v>0</v>
      </c>
      <c r="I6" s="23">
        <v>0</v>
      </c>
      <c r="J6" s="29">
        <v>0</v>
      </c>
      <c r="K6" s="33">
        <f>155-K4-K5</f>
        <v>86</v>
      </c>
      <c r="L6" s="19">
        <f t="shared" si="0"/>
        <v>86</v>
      </c>
      <c r="M6" s="31" t="s">
        <v>20</v>
      </c>
    </row>
    <row r="7" ht="25.5" spans="1:13">
      <c r="A7" s="24" t="s">
        <v>11</v>
      </c>
      <c r="B7" s="24"/>
      <c r="C7" s="24"/>
      <c r="D7" s="24"/>
      <c r="E7" s="24"/>
      <c r="F7" s="24"/>
      <c r="G7" s="25">
        <f t="shared" ref="G7:L7" si="1">SUM(G4:G5)+SUM(G6:G6)</f>
        <v>837.72</v>
      </c>
      <c r="H7" s="25">
        <f t="shared" si="1"/>
        <v>30</v>
      </c>
      <c r="I7" s="25"/>
      <c r="J7" s="25">
        <f t="shared" si="1"/>
        <v>30</v>
      </c>
      <c r="K7" s="34">
        <f t="shared" si="1"/>
        <v>155</v>
      </c>
      <c r="L7" s="25">
        <f t="shared" si="1"/>
        <v>185</v>
      </c>
      <c r="M7" s="35"/>
    </row>
  </sheetData>
  <mergeCells count="10">
    <mergeCell ref="A1:M1"/>
    <mergeCell ref="H2:M2"/>
    <mergeCell ref="A7:F7"/>
    <mergeCell ref="A2:A3"/>
    <mergeCell ref="B2:B3"/>
    <mergeCell ref="C2:C3"/>
    <mergeCell ref="D2:D3"/>
    <mergeCell ref="E2:E3"/>
    <mergeCell ref="F2:F3"/>
    <mergeCell ref="G2:G3"/>
  </mergeCells>
  <pageMargins left="0.865277777777778" right="0.55" top="0.668055555555556" bottom="0.511805555555556" header="0.5" footer="0.5"/>
  <pageSetup paperSize="8" scale="2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昆明市盘龙区党政机关单位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2021-08-25T07:29:00Z</dcterms:created>
  <dcterms:modified xsi:type="dcterms:W3CDTF">2022-10-28T02:14:45Z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BC36FAC0432D4585B5FFFF3AA2476718</vt:lpwstr>
  </property>
</Properties>
</file>