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tabRatio="901"/>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14">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<sst xmlns="http://schemas.openxmlformats.org/spreadsheetml/2006/main" count="2270" uniqueCount="658">
  <si>
    <t>附件2-3</t>
  </si>
  <si>
    <t>预算01-1表</t>
  </si>
  <si>
    <t>部门财务收支预算总表</t>
  </si>
  <si>
    <t>单位名称：中共昆明市盘龙区委组织部</t>
  </si>
  <si>
    <t>单位:元</t>
  </si>
  <si>
    <t>收        入</t>
  </si>
  <si>
    <t>支        出</t>
  </si>
  <si>
    <t>项      目</t>
  </si>
  <si>
    <t>2023年预算数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</si>
  <si>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</si>
  <si>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</si>
  <si>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</si>
  <si>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</si>
  <si>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</si>
  <si>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</si>
  <si>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</si>
  <si>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</si>
  <si>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</si>
  <si>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</si>
  <si>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</si>
  <si>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</si>
  <si>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</si>
  <si>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</si>
  <si>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</si>
  <si>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</si>
  <si>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</si>
  <si>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</si>
  <si>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</si>
  <si>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5、非同级财政拨款</t>
  </si>
  <si>
    <t>十、节能环保支出</t>
  </si>
  <si>
    <t>6、其他收入</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</si>
  <si>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</si>
  <si>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</si>
  <si>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</si>
  <si>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</si>
  <si>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</si>
  <si>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</si>
  <si>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</si>
  <si>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</si>
  <si>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</si>
  <si>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</si>
  <si>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</si>
  <si>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</si>
  <si>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</si>
  <si>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</si>
  <si>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</si>
  <si>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</si>
  <si>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</si>
  <si>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</si>
  <si>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</si>
  <si>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</si>
  <si>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</si>
  <si>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</si>
  <si>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</si>
  <si>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</si>
  <si>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</si>
  <si>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</si>
  <si>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</si>
  <si>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</si>
  <si>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</si>
  <si>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</si>
  <si>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</si>
  <si>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</si>
  <si>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</si>
  <si>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</si>
  <si>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</si>
  <si>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</si>
  <si>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</si>
  <si>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</si>
  <si>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</si>
  <si>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188001</t>
  </si>
  <si>
    <t>中共昆明市盘龙区委组织部</t>
  </si>
  <si>
    <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</si>
  <si>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</si>
  <si>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</si>
  <si>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</si>
  <si>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</si>
  <si>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</si>
  <si>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</si>
  <si>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</si>
  <si>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</si>
  <si>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</si>
  <si>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</si>
  <si>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</si>
  <si>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</si>
  <si>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</si>
  <si>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一般公共服务支出</t>
  </si>
  <si>
    <t>组织事务</t>
  </si>
  <si>
    <t>2013201</t>
  </si>
  <si>
    <t>行政运行</t>
  </si>
  <si>
    <t>2013202</t>
  </si>
  <si>
    <t>一般行政管理事务</t>
  </si>
  <si>
    <t>2013204</t>
  </si>
  <si>
    <t>公务员事务</t>
  </si>
  <si>
    <t>科学技术支出</t>
  </si>
  <si>
    <t>技术研究与开发</t>
  </si>
  <si>
    <t>2060404</t>
  </si>
  <si>
    <t>科技成果转化与扩散</t>
  </si>
  <si>
    <t>社会保障和就业支出</t>
  </si>
  <si>
    <t>行政事业单位养老支出</t>
  </si>
  <si>
    <t>2080501</t>
  </si>
  <si>
    <t>行政单位离退休</t>
  </si>
  <si>
    <t>2080502</t>
  </si>
  <si>
    <t>事业单位离退休</t>
  </si>
  <si>
    <t>2080503</t>
  </si>
  <si>
    <t>离退休人员管理机构</t>
  </si>
  <si>
    <t>2080505</t>
  </si>
  <si>
    <t>机关事业单位基本养老保险缴费支出</t>
  </si>
  <si>
    <t>2080506</t>
  </si>
  <si>
    <t>机关事业单位职业年金缴费支出</t>
  </si>
  <si>
    <t>卫生健康支出</t>
  </si>
  <si>
    <t>行政事业单位医疗</t>
  </si>
  <si>
    <t>2101101</t>
  </si>
  <si>
    <t>行政单位医疗</t>
  </si>
  <si>
    <t>2101102</t>
  </si>
  <si>
    <t>事业单位医疗</t>
  </si>
  <si>
    <t>2101103</t>
  </si>
  <si>
    <t>公务员医疗补助</t>
  </si>
  <si>
    <t>2101199</t>
  </si>
  <si>
    <t>其他行政事业单位医疗支出</t>
  </si>
  <si>
    <t>住房保障支出</t>
  </si>
  <si>
    <t>住房改革支出</t>
  </si>
  <si>
    <t>2210201</t>
  </si>
  <si>
    <t>住房公积金</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</si>
  <si>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</si>
  <si>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</si>
  <si>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</si>
  <si>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</si>
  <si>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</si>
  <si>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</si>
  <si>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</si>
  <si>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</si>
  <si>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</si>
  <si>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</si>
  <si>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</si>
  <si>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</si>
  <si>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</si>
  <si>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</si>
  <si>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</si>
  <si>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</si>
  <si>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</si>
  <si>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</si>
  <si>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</si>
  <si>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</si>
  <si>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</si>
  <si>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</si>
  <si>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</si>
  <si>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</si>
  <si>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</si>
  <si>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</si>
  <si>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</si>
  <si>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</si>
  <si>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</si>
  <si>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</si>
  <si>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</si>
  <si>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</si>
  <si>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</si>
  <si>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</si>
  <si>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</si>
  <si>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</si>
  <si>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</si>
  <si>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</si>
  <si>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</si>
  <si>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</si>
  <si>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</si>
  <si>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</si>
  <si>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</si>
  <si>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</si>
  <si>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</si>
  <si>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</si>
  <si>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</si>
  <si>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</si>
  <si>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</si>
  <si>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</si>
  <si>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</si>
  <si>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</si>
  <si>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</si>
  <si>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</si>
  <si>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</si>
  <si>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</si>
  <si>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</si>
  <si>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</si>
  <si>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</si>
  <si>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</si>
  <si>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</si>
  <si>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</si>
  <si>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</si>
  <si>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</si>
  <si>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</si>
  <si>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</si>
  <si>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</si>
  <si>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</si>
  <si>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</si>
  <si>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</si>
  <si>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</si>
  <si>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</si>
  <si>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</si>
  <si>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</si>
  <si>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</si>
  <si>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530103231100001580330</t>
  </si>
  <si>
    <t>残疾人保障金</t>
  </si>
  <si>
    <t>30112</t>
  </si>
  <si>
    <t>其他社会保障缴费</t>
  </si>
  <si>
    <t>530103210000000004903</t>
  </si>
  <si>
    <t>公共交通经费</t>
  </si>
  <si>
    <t>30239</t>
  </si>
  <si>
    <t>其他交通费用</t>
  </si>
  <si>
    <t>530103210000000004902</t>
  </si>
  <si>
    <t>30217</t>
  </si>
  <si>
    <t>530103210000000004901</t>
  </si>
  <si>
    <t>公务用车运行维护费</t>
  </si>
  <si>
    <t>30231</t>
  </si>
  <si>
    <t>530103210000000004896</t>
  </si>
  <si>
    <t>公务员基础绩效奖</t>
  </si>
  <si>
    <t>30103</t>
  </si>
  <si>
    <t>奖金</t>
  </si>
  <si>
    <t>行政单位基本工资</t>
  </si>
  <si>
    <t>30101</t>
  </si>
  <si>
    <t>基本工资</t>
  </si>
  <si>
    <t>行政单位津贴补贴</t>
  </si>
  <si>
    <t>30102</t>
  </si>
  <si>
    <t>津贴补贴</t>
  </si>
  <si>
    <t>行政单位年终一次性奖金</t>
  </si>
  <si>
    <t>行政公务交通补贴</t>
  </si>
  <si>
    <t>530103210000000004898</t>
  </si>
  <si>
    <t>行政人员失业保险</t>
  </si>
  <si>
    <t>530103210000000004907</t>
  </si>
  <si>
    <t>会议费</t>
  </si>
  <si>
    <t>30215</t>
  </si>
  <si>
    <t>530103231100001580316</t>
  </si>
  <si>
    <t>离退休工会活动经费</t>
  </si>
  <si>
    <t>30229</t>
  </si>
  <si>
    <t>福利费</t>
  </si>
  <si>
    <t>530103210000000004900</t>
  </si>
  <si>
    <t>其他生活补助</t>
  </si>
  <si>
    <t>30399</t>
  </si>
  <si>
    <t>其他对个人和家庭的补助</t>
  </si>
  <si>
    <t>一般行政部门办公费（行政部分）</t>
  </si>
  <si>
    <t>30201</t>
  </si>
  <si>
    <t>办公费</t>
  </si>
  <si>
    <t>一般行政部门差旅费（行政部分）</t>
  </si>
  <si>
    <t>30211</t>
  </si>
  <si>
    <t>差旅费</t>
  </si>
  <si>
    <t>一般行政部门福利费（行政部分）</t>
  </si>
  <si>
    <t>一般行政部门工会活动经费（行政部分）</t>
  </si>
  <si>
    <t>一般行政部门培训费（行政部分）</t>
  </si>
  <si>
    <t>30216</t>
  </si>
  <si>
    <t>培训费</t>
  </si>
  <si>
    <t>一般行政部门维修（护）费（行政部分）</t>
  </si>
  <si>
    <t>30213</t>
  </si>
  <si>
    <t>维修（护）费</t>
  </si>
  <si>
    <t>一般行政部门饮用水费（行政部分）</t>
  </si>
  <si>
    <t>30205</t>
  </si>
  <si>
    <t>水费</t>
  </si>
  <si>
    <t>一般行政部门邮电费（行政部分）</t>
  </si>
  <si>
    <t>30207</t>
  </si>
  <si>
    <t>邮电费</t>
  </si>
  <si>
    <t>530103231100001580331</t>
  </si>
  <si>
    <t>离休费</t>
  </si>
  <si>
    <t>30301</t>
  </si>
  <si>
    <t>离休公用经费</t>
  </si>
  <si>
    <t>30299</t>
  </si>
  <si>
    <t>其他商品和服务支出</t>
  </si>
  <si>
    <t>离休生活补助</t>
  </si>
  <si>
    <t>30305</t>
  </si>
  <si>
    <t>生活补助</t>
  </si>
  <si>
    <t>离休特需费</t>
  </si>
  <si>
    <t>退休公用经费</t>
  </si>
  <si>
    <t>退休生活补助</t>
  </si>
  <si>
    <t>养老保险</t>
  </si>
  <si>
    <t>30108</t>
  </si>
  <si>
    <t>机关事业单位基本养老保险缴费</t>
  </si>
  <si>
    <t>行政退休重特病医疗统筹</t>
  </si>
  <si>
    <t>30110</t>
  </si>
  <si>
    <t>职工基本医疗保险缴费</t>
  </si>
  <si>
    <t>基本医疗保险（行政）</t>
  </si>
  <si>
    <t>公务员医疗补助（退休）</t>
  </si>
  <si>
    <t>30111</t>
  </si>
  <si>
    <t>公务员医疗补助缴费</t>
  </si>
  <si>
    <t>公务员医疗补助（在职）</t>
  </si>
  <si>
    <t>行政人员工伤保险</t>
  </si>
  <si>
    <t>重特病医疗统筹(行政)</t>
  </si>
  <si>
    <t>530103210000000004899</t>
  </si>
  <si>
    <t>30113</t>
  </si>
  <si>
    <t>预算05-1表</t>
  </si>
  <si>
    <t>部门项目支出预算表</t>
  </si>
  <si>
    <t>项目分类</t>
  </si>
  <si>
    <t>经济科目编码</t>
  </si>
  <si>
    <t>经济科目名称</t>
  </si>
  <si>
    <t>本年拨款</t>
  </si>
  <si>
    <t>其中：本次下达</t>
  </si>
  <si>
    <t>311 专项业务类</t>
  </si>
  <si>
    <t>530103231100001281216</t>
  </si>
  <si>
    <t>区老干部活动中心（区老年大学）工作经费</t>
  </si>
  <si>
    <t>530103231100001281355</t>
  </si>
  <si>
    <t>离退休干部工作经费</t>
  </si>
  <si>
    <t>313 事业发展类</t>
  </si>
  <si>
    <t>530103210000000002448</t>
  </si>
  <si>
    <t>“两新”组织党建工作补助经费</t>
  </si>
  <si>
    <t>530103221100000269751</t>
  </si>
  <si>
    <t>名书记补贴专项经费</t>
  </si>
  <si>
    <t>530103221100000221146</t>
  </si>
  <si>
    <t>公务员工作（原公务员招录工作经费）专项经费</t>
  </si>
  <si>
    <t>530103231100001288124</t>
  </si>
  <si>
    <t>文件、书册编印工作经费</t>
  </si>
  <si>
    <t>530103210000000002503</t>
  </si>
  <si>
    <t>“两新”党工委工作经费</t>
  </si>
  <si>
    <t>530103210000000002656</t>
  </si>
  <si>
    <t>党员教育培训经费</t>
  </si>
  <si>
    <t>530103210000000002902</t>
  </si>
  <si>
    <t>全区干部教育培训经费</t>
  </si>
  <si>
    <t>530103210000000004124</t>
  </si>
  <si>
    <t>党员联系服务群众工作经费</t>
  </si>
  <si>
    <t>530103210000000004118</t>
  </si>
  <si>
    <t>区级党建工作经费</t>
  </si>
  <si>
    <t>530103210000000004130</t>
  </si>
  <si>
    <t>对口帮扶贫困地区党建经费</t>
  </si>
  <si>
    <t>530103210000000004136</t>
  </si>
  <si>
    <t>“云岭先锋在盘龙”党员干部帮困经费</t>
  </si>
  <si>
    <t>530103231100001280542</t>
  </si>
  <si>
    <t>人才工作专项和“人才特区”建设经费</t>
  </si>
  <si>
    <t>530103231100001288147</t>
  </si>
  <si>
    <t>组织工作数字化管理经费</t>
  </si>
  <si>
    <t>530103210000000002766</t>
  </si>
  <si>
    <t>干部选拨任用监督工作经费</t>
  </si>
  <si>
    <t>31007</t>
  </si>
  <si>
    <t>信息网络及软件购置更新</t>
  </si>
  <si>
    <t>530103210000000003011</t>
  </si>
  <si>
    <t>离退休干部党组织党建工作经费</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</si>
  <si>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</si>
  <si>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</si>
  <si>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</si>
  <si>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</si>
  <si>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</si>
  <si>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</si>
  <si>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</si>
  <si>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</si>
  <si>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</si>
  <si>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</si>
  <si>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</si>
  <si>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</si>
  <si>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对口帮扶贫困地区党建经费</t>
  </si>
  <si>
    <t>通过加强党建工作，充分发挥党组织战斗堡垒作用和党员先锋模范作用，巩固脱贫攻坚成效，接续党建引领乡村振兴。</t>
  </si>
  <si>
    <t>产出指标</t>
  </si>
  <si>
    <t>数量指标</t>
  </si>
  <si>
    <t>对口帮扶地区数量</t>
  </si>
  <si>
    <t>=</t>
  </si>
  <si>
    <t>个</t>
  </si>
  <si>
    <t>定量指标</t>
  </si>
  <si>
    <t>质量指标</t>
  </si>
  <si>
    <t>完成对口扶贫计划目标</t>
  </si>
  <si>
    <t>&gt;=</t>
  </si>
  <si>
    <t>90</t>
  </si>
  <si>
    <t>%</t>
  </si>
  <si>
    <t>成本指标</t>
  </si>
  <si>
    <t>预算执行率</t>
  </si>
  <si>
    <t>95</t>
  </si>
  <si>
    <t>时效指标</t>
  </si>
  <si>
    <t>项目完成时限</t>
  </si>
  <si>
    <t>年度内</t>
  </si>
  <si>
    <t>年</t>
  </si>
  <si>
    <t>效益指标</t>
  </si>
  <si>
    <t>社会效益指标</t>
  </si>
  <si>
    <t>推动扶贫地区，经济社会文化进步</t>
  </si>
  <si>
    <t>逐步提升</t>
  </si>
  <si>
    <t>是</t>
  </si>
  <si>
    <t>定性指标</t>
  </si>
  <si>
    <t>满意度指标</t>
  </si>
  <si>
    <t>服务对象满意度指标</t>
  </si>
  <si>
    <t>对口帮扶贫困地区的满意度</t>
  </si>
  <si>
    <t xml:space="preserve">  党员教育培训经费</t>
  </si>
  <si>
    <t>开展党员日常或集中教育培训提升基层党组织组织力。做好智慧党建“两系统”维护，确保智慧党建“两系统”正常运行，保障全区党员教育培训工作。</t>
  </si>
  <si>
    <t>预计培训党员9778人</t>
  </si>
  <si>
    <t>9778</t>
  </si>
  <si>
    <t>人</t>
  </si>
  <si>
    <t>现有农村党员3298，社区党员21149，培训40%以上党员，以实际数字为准。</t>
  </si>
  <si>
    <t>培训覆盖率（计划培训人数）</t>
  </si>
  <si>
    <t>40%以上党员集中或者日常培训。</t>
  </si>
  <si>
    <t>截止2023年12月31日前</t>
  </si>
  <si>
    <t>2023年12月31日</t>
  </si>
  <si>
    <t>月</t>
  </si>
  <si>
    <t>预算执行率=实际支出/到位资金*100%</t>
  </si>
  <si>
    <t>成本节约</t>
  </si>
  <si>
    <t>&lt;=</t>
  </si>
  <si>
    <t>300000</t>
  </si>
  <si>
    <t>元</t>
  </si>
  <si>
    <t>用于反映成本节约完成情况。</t>
  </si>
  <si>
    <t>提高党员的理论水平、思想政治素质和执政能力，为在全区社会发展提供保证。</t>
  </si>
  <si>
    <t>效果显著</t>
  </si>
  <si>
    <t>可持续影响指标</t>
  </si>
  <si>
    <t>紧紧围绕全面从严治党目标任务，紧扣"理论武装、党性教育、能力提升、知识更新"核心任务，大力加强党员教育培训工作  按照《关于认真学习宣传贯彻党的十九大精神的决定》</t>
  </si>
  <si>
    <t>紧紧围绕全面从严治党目标任务，紧扣"理论武装、党性教育、能力提升、知识更新"核心任务，大力加强党员教育培训工作  按照《关于认真学习宣传贯彻党的十九大精神的决定》，结合“百名讲师上讲堂”、“千堂党课进基层”、“万名党员进党校”工作，抓好基层党组织书记、农村（社区）党员、非公有制经济组织和社会组织党员、入党积极分子、新党员、流动党员、大学生村官党员的培训工作</t>
  </si>
  <si>
    <t>受益对象满意度</t>
  </si>
  <si>
    <t>反映受益对象的满意程度</t>
  </si>
  <si>
    <t xml:space="preserve">  “云岭先锋在盘龙”党员干部帮困经费</t>
  </si>
  <si>
    <t>依据《“云岭先锋在盘龙”党员群众帮困资金专户管理办法（暂行）》要求，落实党内激励关怀措施，年需要帮扶的党员群众得到及时关心和关爱，解决生活中的临时性困难。充分发挥帮困资金在促进党建、关注民生、扶贫济困方面的作用，提高资金使用效能，确保资金安全规范运行。</t>
  </si>
  <si>
    <t>帮扶困难党员群众</t>
  </si>
  <si>
    <t>年度实际帮扶人员</t>
  </si>
  <si>
    <t>开展研究帮扶困难党员群众会议</t>
  </si>
  <si>
    <t>次</t>
  </si>
  <si>
    <t>帮困资金使用合规性</t>
  </si>
  <si>
    <t>100</t>
  </si>
  <si>
    <t>年底前对困难党员群众进行帮扶。</t>
  </si>
  <si>
    <t>深入贯彻落实群众路线，落实党内激励关怀措施。</t>
  </si>
  <si>
    <t>为困难党员群众提供保障。</t>
  </si>
  <si>
    <t>充分发挥帮困资金在促进党建、关注民生、扶贫济困方面的作用。</t>
  </si>
  <si>
    <t>作用显著</t>
  </si>
  <si>
    <t>为基层服务型基层党组织建增添活</t>
  </si>
  <si>
    <t>帮扶对象满意度</t>
  </si>
  <si>
    <t xml:space="preserve">  离退休干部党组织党建工作经费</t>
  </si>
  <si>
    <t>继续加强离退休党组织建设，充分发挥离退休党支部战斗堡垒作用和党员先锋模范作用，使离退休老干部退休不退色，依托离退休示范党支部建设，持续推进我区离退休银发先锋之家阵地建设，把离退休党员和老同志凝聚在党组织周围，用他们的政治优势、经验优势、人才优势继续为盘龙区社会经济高质量发展保驾护航。</t>
  </si>
  <si>
    <t>离退休干部党支部数量</t>
  </si>
  <si>
    <t>79</t>
  </si>
  <si>
    <t>完成79个支部离退休干部党组织工作经费</t>
  </si>
  <si>
    <t>离退休干部党建工作目标完成率</t>
  </si>
  <si>
    <t>提高离退休干部党员积极性提供经费保障；创建离退休“示范党支部”过程中各项软硬件达标；加强离退休干部党组织思想建设、提高组织凝聚力。</t>
  </si>
  <si>
    <t>各项工作按年初计划和安排有序推进，做到有要求、有举措、有落实、有成效。</t>
  </si>
  <si>
    <t>年度预算</t>
  </si>
  <si>
    <t>加强离退休干部党组织思想建设、提高组织凝聚力。</t>
  </si>
  <si>
    <t>作用明显</t>
  </si>
  <si>
    <t>进一步加强和改进离退休干部党建工作，提高离退休干部党组织凝聚力。加强离退休干部党组织思想建设、提高组织凝聚力，引导离退休干部党员为经济社会发展增添正能量。</t>
  </si>
  <si>
    <t>离退休干部党员抽查满意度</t>
  </si>
  <si>
    <t>基层离退休党组织抽查满意度</t>
  </si>
  <si>
    <t xml:space="preserve">  公务员工作（原公务员招录工作经费）专项经费</t>
  </si>
  <si>
    <t>项目开展符合部门职能职责，依据《云南省公务员录用实施办法（试行）》《云南省公务员登记办法》《云南省公务员调任办法（试行）》《昆明市盘龙区公务员、参公管理人员轮岗交流办法（试行）》等文件，贯彻落实公务员法及相关配套法规，按照中组部、省、市委组织部工作安排部署，持续做好盘龙区公务员、参公管理人员招录（选调）、公务员奖励、培训、调研、档案管理,公务员工资统计审批系统、公务员信息系统更新维护等公务员管理工作。</t>
  </si>
  <si>
    <t>工资统计审批系统、公务员信息系统更新维护保障率</t>
  </si>
  <si>
    <t>工资统计审批系统、公务员信息系统更新维护保障率100%</t>
  </si>
  <si>
    <t>完成档案信息化份数</t>
  </si>
  <si>
    <t>500</t>
  </si>
  <si>
    <t>完成信息系统维护人数大于500份</t>
  </si>
  <si>
    <t>档案信息化验收合格率</t>
  </si>
  <si>
    <t>规范审批使用</t>
  </si>
  <si>
    <t>公务员管理工作专项经费210000</t>
  </si>
  <si>
    <t>年度预算批复</t>
  </si>
  <si>
    <t>用于反映成本节约完成情况</t>
  </si>
  <si>
    <t>加强单位信息化建设</t>
  </si>
  <si>
    <t>贯彻落实公务员法及相关配套法规，提升干部档案信息化水平</t>
  </si>
  <si>
    <t>服务对象满意度</t>
  </si>
  <si>
    <t>90%</t>
  </si>
  <si>
    <t>服务对象满意度大于90%</t>
  </si>
  <si>
    <t xml:space="preserve">  组织工作数字化管理经费</t>
  </si>
  <si>
    <t>按照省、市委组织部安排，每个县（市）区委组织部必须有自己专门的大组工网络，且需租用专门的线路使用。从中央至省、市、区组织部建立了一条“大组工”专用网，用于组织工作的文件传输。按照市委组织部通知要求，及时拨付线路租用费用。根据工作需要维护更新设备。</t>
  </si>
  <si>
    <t>租用大组工网1条</t>
  </si>
  <si>
    <t>保证省、市文件的及时收发（1条）</t>
  </si>
  <si>
    <t>条</t>
  </si>
  <si>
    <t>文件收发及时率</t>
  </si>
  <si>
    <t>每天必查组织工作网收文情况</t>
  </si>
  <si>
    <t>2022年12月底前完成</t>
  </si>
  <si>
    <t>12月底前完成</t>
  </si>
  <si>
    <t>本年12月底前完成</t>
  </si>
  <si>
    <t>收文人员要有强烈的责任意识，保密意识</t>
  </si>
  <si>
    <t>9600元</t>
  </si>
  <si>
    <t>及时传达上级文件精神，进行保密分级设定，维护社会稳定</t>
  </si>
  <si>
    <t>效果良好</t>
  </si>
  <si>
    <t>下级单位满意度</t>
  </si>
  <si>
    <t>保证组工系统正常使用</t>
  </si>
  <si>
    <t xml:space="preserve">  文件、书册编印工作经费</t>
  </si>
  <si>
    <t>12月前完成汇编、印制工作。</t>
  </si>
  <si>
    <t>向区委常委所在部门、全区各单位发放。（200本）</t>
  </si>
  <si>
    <t>印制200本。（向区委常委所在部门、全区各单位发放。）</t>
  </si>
  <si>
    <t>本</t>
  </si>
  <si>
    <t>汇编文件不少于85篇，总页数不低于350页。</t>
  </si>
  <si>
    <t>100%</t>
  </si>
  <si>
    <t>篇</t>
  </si>
  <si>
    <t>7月完成上一年度文书档案收集，10月完成汇编初稿，12月底前完成定稿印制</t>
  </si>
  <si>
    <t>12月31日</t>
  </si>
  <si>
    <t>让党员经常受教育、永葆先进性的长效机制</t>
  </si>
  <si>
    <t>20000</t>
  </si>
  <si>
    <t>宣传党建工作，展示党建工作成果</t>
  </si>
  <si>
    <t>服务党员群众，充分发挥党组织的作用</t>
  </si>
  <si>
    <t xml:space="preserve">  人才工作专项和“人才特区”建设经费</t>
  </si>
  <si>
    <t>依据《盘党人才〔2019〕2号——关于印发《盘龙区“人才之光”服务项目实施办法》的通知》《中共昆明市委办公厅昆明市人民政府办公厅关于印发《“春城计划”高层次人才引进实施办法》等五个文件的通知》等文件开展，深入实施人才强区战略，在区委人才工作领导小组的统一领导下，区委组织部要按照“四管”方针和“六抓”要求，切实履行好党管人才工作牵头抓总职能，承担区人才工作领导小组办公室的日常工作，通过组织实施2-8个“人才之光”服务项目，推动优秀人才开展工作创新、业务攻关、技术革新等促进发展的创造性工作。</t>
  </si>
  <si>
    <t>引进人才人数</t>
  </si>
  <si>
    <t>15</t>
  </si>
  <si>
    <t>组织实施2-8个“人才之光”服务项目</t>
  </si>
  <si>
    <t>预计2-8个项目</t>
  </si>
  <si>
    <t>项目验收评估达标率</t>
  </si>
  <si>
    <t>项目申报审批合规性</t>
  </si>
  <si>
    <t>2023年12月以前</t>
  </si>
  <si>
    <t>全面提升人才的社会影响力以及关注度，促进人才队伍持续发展。</t>
  </si>
  <si>
    <t>全面提升人才的社会影响力以及关注度，发挥人才智力优势解决生产生活难题，促进社会和谐，努力让各类人才进得顺心、干得舒心、留得安心。</t>
  </si>
  <si>
    <t>服务对象满意度达90%及以上</t>
  </si>
  <si>
    <t xml:space="preserve">  区老干部活动中心（区老年大学）工作经费</t>
  </si>
  <si>
    <t>制定好老年大学教学计划并组织实施，组织好老干部文体活动。</t>
  </si>
  <si>
    <t>老年大学学员人数</t>
  </si>
  <si>
    <t>900人</t>
  </si>
  <si>
    <t>招生老年大字学员约900人</t>
  </si>
  <si>
    <t>离退休干部活动人数</t>
  </si>
  <si>
    <t>300人</t>
  </si>
  <si>
    <t>人次</t>
  </si>
  <si>
    <t>组织离退休干部活动人数约300人</t>
  </si>
  <si>
    <t>组织好教学和离退休干部活动</t>
  </si>
  <si>
    <t>做好教学和离退休干部活动各项保障工作</t>
  </si>
  <si>
    <t>2023年12月31日前完成</t>
  </si>
  <si>
    <t>财政安排预算经费</t>
  </si>
  <si>
    <t>1087920元</t>
  </si>
  <si>
    <t>政治上尊重老干部、思想上关心老干部、生活上照顾老干部</t>
  </si>
  <si>
    <t>老年大学学员和离退休干部</t>
  </si>
  <si>
    <t>老年大学学员和离退休干部满意度高于90%</t>
  </si>
  <si>
    <t xml:space="preserve">  “两新”党工委工作经费</t>
  </si>
  <si>
    <t>依据《盘龙区非公有制经济组织和社会组织党组织党建工作补助经费管理使用办法》《昆明市委非公有制经济和社会组织工委“基层党建巩固年”实施方案》等政策文文件开展。为形成可学习可借鉴的工作模式和机制，形成可复制推广的盘龙“两新”党建工作模式。逐步建立一支“两新”组织党务工作者队伍，引导“两新”组织党组织规范化开展活动，每季度召开“两新”组织党建工作例会，专题研究“两新”组织党建工作。采取多种形式，传播党的声音，加强党的知识宣传。</t>
  </si>
  <si>
    <t>每季度定期召开工作例会1次</t>
  </si>
  <si>
    <t>召开“两新”组织党建工作例会，专题研究“两新”组织党建工作，并提出可行性措施。</t>
  </si>
  <si>
    <t>全年财政给予8万元的经费支持。</t>
  </si>
  <si>
    <t>完成季度工作例会、定期开展工作宣传。</t>
  </si>
  <si>
    <t>传播党的声音，加强党的知识宣传，持续加强全区“两新”组织党建工作。</t>
  </si>
  <si>
    <t>切实加强政治引领</t>
  </si>
  <si>
    <t>提升党建工作水平，推动发展“两新”组织党建工作</t>
  </si>
  <si>
    <t>把"两新"组织党建工作作为各党（工）委抓基层党建工作的重点，推动全面从严治党向基层延伸。</t>
  </si>
  <si>
    <t>服务“两新”组织党员群众</t>
  </si>
  <si>
    <t xml:space="preserve">  名书记补贴专项经费</t>
  </si>
  <si>
    <t>依据《昆明市社区“名书记”工作室评选管理办法》（昆组通〔2020〕29号）文件要求，明确为社区“名书记”工作室开展工作提供支持和保障，市委组织部一次性给予3万元启动经费，各区（市）按照1:1的比例进行配套，每年所需工作经费由各区（市）按照实际情况进行保障。评选上昆明市社区“名书记”工作室时在任的社区党组织书记，且不是机关、事业单位在职在编人员的，任职期间每人每月由区（市）财政给予500元绩效补贴。</t>
  </si>
  <si>
    <t>昆明市社区“名书记”工作室数量</t>
  </si>
  <si>
    <t>全区共有昆明市社区“名书记”工作室6个</t>
  </si>
  <si>
    <t>名书记”工作室运转保障率</t>
  </si>
  <si>
    <t>按要求及时发放每人每月500元绩效补贴。</t>
  </si>
  <si>
    <t>2022年12月31日前完成绩效补贴发放。</t>
  </si>
  <si>
    <t>充分发挥社区“名书记”工作室传帮带作用，优化社区党组织书记队。</t>
  </si>
  <si>
    <t>成效显著</t>
  </si>
  <si>
    <t>充分发挥社区“名书记”工作室传帮带作用，优化社区党组织书记队伍建设，全面提升我区城市基层党建工作整体水平。</t>
  </si>
  <si>
    <t>选派社区”两委“干部、后备力量到社区”名书记“工作室跟班学习，由社区”名书记“进行帮教培养。</t>
  </si>
  <si>
    <t>有效提升</t>
  </si>
  <si>
    <t>对应社区党员满意度</t>
  </si>
  <si>
    <t xml:space="preserve">  全区干部教育培训经费</t>
  </si>
  <si>
    <t>依据《干部教育培训工作条例》、《2018—2022年盘龙区干部教育培训规划》、《昆明市市级机关培训费管理办法》、《关于调整昆明市盘龙区区级机关培训费综合定额标准的通知》、《昆明市党员干部教育现场教学点管理办法》结合我区干部队伍建设实际需求，以加强中国特色社会主义理论体系学习为首要任务，全面推进理论武装、理想信念教育、专业能力培训，有针对性地开展干部教育工作。提升干部能力，培养造就高素质专业化干部队伍。</t>
  </si>
  <si>
    <t>拟举办12个主体班次</t>
  </si>
  <si>
    <t>12</t>
  </si>
  <si>
    <t>按照中共盘龙区委关于印发《2018—2022年盘龙区干部教育培训规划》的通知 2023举办12个主体班次</t>
  </si>
  <si>
    <t>完成全年干部教育培训工作任务，按要求完成上级领导干部调训，教学点建设，干部在线学习。</t>
  </si>
  <si>
    <t>按照计划完成培训</t>
  </si>
  <si>
    <t>2023年12月前</t>
  </si>
  <si>
    <t>1300000</t>
  </si>
  <si>
    <t>提高党员干部的理论水平、思想政治素质和执政能力</t>
  </si>
  <si>
    <t>全面推进理论武装、理想信念教育、能力培训</t>
  </si>
  <si>
    <t>强化理想信念教育，采取宣讲、专题讲座、研讨等形式围绕中心工作，分层分类实施精准教育培训，提升干部专业化能力。</t>
  </si>
  <si>
    <t>接受培训对象满意度</t>
  </si>
  <si>
    <t>反映培训对象满意度</t>
  </si>
  <si>
    <t xml:space="preserve">  区级党建工作经费</t>
  </si>
  <si>
    <t>依据《关于加快推进2019年党支部规范化建设达标创建的通知》要求，全区基层党建工作水平明显提升，党员队伍素质能力有提高，党组织阵地更有保障，党组织活动更丰富，全区基层党组织战斗堡垒和党员先锋模范作用进一步发挥，党建引领基层治理、乡村振兴、经济发展有明显成效。</t>
  </si>
  <si>
    <t>开展党建工作培训</t>
  </si>
  <si>
    <t>基层党组织阵地建设</t>
  </si>
  <si>
    <t>支持基层党组织阵地建设</t>
  </si>
  <si>
    <t>基层党组织阵地建设达标</t>
  </si>
  <si>
    <t>按照党支部规范化建设，开展基本组织、基本队伍、基本制度、基本活动、基本保障不断得到加强。</t>
  </si>
  <si>
    <t>项目经费支出完成时间</t>
  </si>
  <si>
    <t>党员和党组织服务群众能力水平持续提高</t>
  </si>
  <si>
    <t>党组织更加坚强有力，全面领导各行各业各项事业发展，推动社会发展。</t>
  </si>
  <si>
    <t>辖区基层党员满意度</t>
  </si>
  <si>
    <t xml:space="preserve">  “两新”组织党建工作补助经费</t>
  </si>
  <si>
    <t>依据《5.16关于印发《昆明市委非公有制经济和社会组织工委“基层党建巩固年”实施方案》《盘非社党（2019）5号关于印发《盘龙区非公有制经济组织和社会组织“基层党建创新提质年”工作方案》的通知》《关于印发《昆明市非公有制经济组织和社会组织“基层党建提升年”实施方案》的通知》等政策文件立项。等政策文件开展，主要是帮助新组建加强“两新”组织党组织基础建设，引导“两新”组织党组织规范化开展活动，逐步建立一支“两新”组织党务工作者队伍，加强“两新”组织党员教育培训力度，强化党员党性修养。“两新”组织党组织建立活动阵地，加强党的知识宣传。</t>
  </si>
  <si>
    <t>党委、党总支、党支部个数</t>
  </si>
  <si>
    <t>党委12个、党总支7个、党支部796个，按当年实际数测算</t>
  </si>
  <si>
    <t>反映党委、党总支、党支部个数</t>
  </si>
  <si>
    <t>新组建党组织</t>
  </si>
  <si>
    <t>20</t>
  </si>
  <si>
    <t>反映新组建党组织</t>
  </si>
  <si>
    <t>拨付资金审批合规性</t>
  </si>
  <si>
    <t>反映拨付资金审批合规性。</t>
  </si>
  <si>
    <t>党建评议工作考核工作达标率</t>
  </si>
  <si>
    <t>反映党建评议工作考核工作达标率</t>
  </si>
  <si>
    <t>反映项目完成时限</t>
  </si>
  <si>
    <t>年度预算批复数</t>
  </si>
  <si>
    <t>支出实际资金与预算资金批复的对比情况</t>
  </si>
  <si>
    <t>预算执行率:项目实际支出与预算到位资金的对比情况。</t>
  </si>
  <si>
    <t>反映服务对象满意度</t>
  </si>
  <si>
    <t xml:space="preserve">  离退休干部工作经费</t>
  </si>
  <si>
    <t>落实老干部的政治待遇和生活待遇，抓好老干部党组织建设，开展好党内生活；做好全区老干部情况通报、参加重要会议、阅文学习的组织和保障工作，定期组织开展老干部参观考察市区重点项目和建设成就、举办老干部读书班；负责异地安置我区离休干部的服务管理，做好离休干部“三个机制”建设和落实“四就近”工作；负责重大节日、纪念日相关活动开展及老干部慰问工作，对生活有特殊困难、生活不能自理的老干部进行走访看望及解困帮扶；做好老干部生病住院看望、生日慰问工作，配合做好老干部身体检查及病故离世的善后工作；制定好老年大学教学计划并组织实施，组织好老干部文体活动。</t>
  </si>
  <si>
    <t>离退休干部652人</t>
  </si>
  <si>
    <t>652</t>
  </si>
  <si>
    <t>举办一期老干部读书班经费8万元；金婚、钻石婚、70岁周岁纪念活动经费1.2万元；老干部解困资金3万元；日常看望生病住院老干部、慰问去世老干部家属慰问费5万元；离退休干部春节、敬老节慰问费75.15万元；离休人员活动费及助老员工作经费2.532万元；离退休干部“示范党支部”创建工作经费5万元；看望易地居住离休干部差旅费2.5万元。</t>
  </si>
  <si>
    <t>补贴兑付率</t>
  </si>
  <si>
    <t>按政策制度和标准落实老干部的政治待遇和生活待遇</t>
  </si>
  <si>
    <t>2023年12月31日前完成空</t>
  </si>
  <si>
    <t>财政预算安排经费支出102.382万元</t>
  </si>
  <si>
    <t>1023820元</t>
  </si>
  <si>
    <t>加强离退休干部党组织“两项建设”和教学、活动阵地建设，落实好离退休干部生活待遇</t>
  </si>
  <si>
    <t>离退休干部满意度</t>
  </si>
  <si>
    <t>满意度大于90%</t>
  </si>
  <si>
    <t xml:space="preserve">  党员联系服务群众工作经费</t>
  </si>
  <si>
    <t>依据《关于加快推进2019年党支部规范化建设达标创建的通知》要求，开展党员联系服务群众（在职党员“双报到双服务双报告”工作）、对困难群众、孤寡老人、残疾人群等人员实行帮扶、支持驻村扶贫队员开展帮困扶贫等工作相关经费，增进新时代党群关系，进一步密切党与群众的血肉联系。</t>
  </si>
  <si>
    <t>深入党员群众帮助解决问题</t>
  </si>
  <si>
    <t>资金使用合规性</t>
  </si>
  <si>
    <t>坚持群众路线，深入调查研究，帮助群众解决现实问题</t>
  </si>
  <si>
    <t>款</t>
  </si>
  <si>
    <t xml:space="preserve">  干部选拨任用监督工作经费</t>
  </si>
  <si>
    <t>根据《党政领导干部选拔任用工作条例》、《党政领导班子后备干部工作规定》等文件精神，突出信念过硬、政治过硬、责任过硬、能力过硬、作风过硬，大力选拔敢于负责、勇于担当、善于作为、实绩突出的干部，大力选拔对党绝对忠诚、始终言行一致的干部，大力选拔坚决维护习近平总书记核心地位、坚决维护党中央权威和集中统一领导、坚决贯彻落实党中央决策部署、坚决严守政治纪律和政治规矩的干部，大力选拔律己严、干事实、做人实的干部，大力选拔坚守正道、弘扬正气，担当负责、敢抓敢管的干部，大力选拔具有专业知识、专业能力、专业作风、专业精神的干部，大力选拔选那些能够适应把握引领经济发展新常态的干部。宣传费（含通过媒体发布公选公告），干部考察、调研、外地调研费用。同时根据《昆明市组织系统信息化工作实施方案（2021-2025）》中信息系统的建设要求，为实现组织工作高质量发展，切实有效解决我区近600名领导干部、1600余名公务员队伍建设工作中，相关基础信息维护长期依靠人工统计而面临的信息量大、更新频繁、准确性较难保障等问题，进一步提高工作效率，当好区委参谋助手，区委组织部在学习、参观、了解了省委组织部、市委组织部以及安宁市、腾冲市等县市区委组织部相关信息系统建设情况后，计划开展相应的组织工作系统建设。</t>
  </si>
  <si>
    <t>完成规定次数的干部交流调整</t>
  </si>
  <si>
    <t>按照2023年计划次数执行</t>
  </si>
  <si>
    <t>维护全区干部个人信息</t>
  </si>
  <si>
    <t>1600</t>
  </si>
  <si>
    <t>完成维护全区干部个人信息</t>
  </si>
  <si>
    <t>按规定完成干部交流变动的监督工作</t>
  </si>
  <si>
    <t>按要求完成相关监督工作</t>
  </si>
  <si>
    <t>根据市委组织部要求录入并更新全区干部信息系统</t>
  </si>
  <si>
    <t>按照要求完成相关工作</t>
  </si>
  <si>
    <t>根据各专项重点工作需要及时调整配备</t>
  </si>
  <si>
    <t>2023年1-12月</t>
  </si>
  <si>
    <t>用于反映项目完成时限情况。</t>
  </si>
  <si>
    <t>预算年度批复数</t>
  </si>
  <si>
    <t>营造大力干事担当作为的氛围，提高选人用人公信力</t>
  </si>
  <si>
    <t>加强对干部的日常管理监督及对选拔任用工作的全程监督，解决我区近600名领导干部、1600余名公务员队伍建设工作中，相关基础信息维护长期依靠人工统计而面临的信息量大、更新频繁、准确性较难保障等问题</t>
  </si>
  <si>
    <t>预算06表</t>
  </si>
  <si>
    <t>政府性基金预算支出预算表</t>
  </si>
  <si>
    <t>单位名称：国库处</t>
  </si>
  <si>
    <t>单位名称</t>
  </si>
  <si>
    <t>本年政府性基金预算支出</t>
  </si>
  <si>
    <t>中共昆明市盘龙区委组织部2023年无政府基金预算支出，此表为空。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</si>
  <si>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</si>
  <si>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</si>
  <si>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</si>
  <si>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</si>
  <si>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</si>
  <si>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</si>
  <si>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</si>
  <si>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</si>
  <si>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</si>
  <si>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</si>
  <si>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</si>
  <si>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中共昆明市盘龙区委组织部2023年无政府采购预算，此表为空。</t>
  </si>
  <si>
    <t>预算08表</t>
  </si>
  <si>
    <t>政府购买服务预算表</t>
  </si>
  <si>
    <t>政府购买服务项目</t>
  </si>
  <si>
    <t>政府购买服务指导性目录代码</t>
  </si>
  <si>
    <t>所属服务类别</t>
  </si>
  <si>
    <t>所属服务领域</t>
  </si>
  <si>
    <t>购买内容简述</t>
  </si>
  <si>
    <t>单位自筹</t>
  </si>
  <si>
    <t>中共昆明市盘龙区委组织部2023年无政府购买服务预算，此表为空。</t>
  </si>
  <si>
    <t>预算09-1表</t>
  </si>
  <si>
    <t>对下转移支付预算表</t>
  </si>
  <si>
    <t>单位名称（项目）</t>
  </si>
  <si>
    <t>地区</t>
  </si>
  <si>
    <t>政府性基金</t>
  </si>
  <si>
    <t>中共昆明市盘龙区委组织部无对下转移支付预算，此表为空。</t>
  </si>
  <si>
    <t>预算09-2表</t>
  </si>
  <si>
    <t>对下转移支付绩效目标表</t>
  </si>
  <si>
    <t>中共昆明市盘龙区委组织部2023年无对下转移支付预算，也无对下转移支付绩效目标，此表为空。</t>
  </si>
  <si>
    <t>预算10表</t>
  </si>
  <si>
    <t>新增资产配置表</t>
  </si>
  <si>
    <t>资产类别</t>
  </si>
  <si>
    <t>资产分类代码.名称</t>
  </si>
  <si>
    <t>资产名称</t>
  </si>
  <si>
    <t>计量单位</t>
  </si>
  <si>
    <t>财政部门批复数（元）</t>
  </si>
  <si>
    <t>单价</t>
  </si>
  <si>
    <t>金额</t>
  </si>
  <si>
    <t>中共昆明市盘龙区委组织部2023年无新增资产配置，此表为空。</t>
  </si>
  <si>
    <t>预算11表</t>
  </si>
  <si>
    <t>上级补助项目支出预算表</t>
  </si>
  <si>
    <t>上级补助</t>
  </si>
  <si>
    <t>中共昆明市盘龙区委组织部2023年无上级补助项目支出预算，此表为空。</t>
  </si>
  <si>
    <t>预算12表</t>
  </si>
  <si>
    <t>部门项目中期规划预算表</t>
  </si>
  <si>
    <t>项目级次</t>
  </si>
  <si>
    <t>2023年</t>
  </si>
  <si>
    <t>2024年</t>
  </si>
  <si>
    <t>2025年</t>
  </si>
  <si>
    <t>本级</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</si>
</sst>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Red]\-0.00\ "/>
    <numFmt numFmtId="177" formatCode="#,##0.00_ "/>
    <numFmt numFmtId="178" formatCode="0.00_ "/>
  </numFmts>
  <fonts count="49">
    <font>
      <sz val="9"/>
      <name val="Microsoft YaHei UI"/>
      <charset val="1"/>
    </font>
    <font>
      <sz val="14"/>
      <name val="宋体"/>
      <charset val="134"/>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
    </font>
    <font>
      <sz val="9"/>
      <color rgb="FF000000"/>
      <name val="宋体"/>
      <charset val="1"/>
    </font>
    <font>
      <sz val="10"/>
      <name val="宋体"/>
      <charset val="1"/>
    </font>
    <font>
      <sz val="9"/>
      <name val="宋体"/>
      <charset val="134"/>
    </font>
    <font>
      <b/>
      <sz val="22"/>
      <color rgb="FF000000"/>
      <name val="宋体"/>
      <charset val="134"/>
    </font>
    <font>
      <sz val="11"/>
      <name val="宋体"/>
      <charset val="134"/>
    </font>
    <font>
      <sz val="10"/>
      <color rgb="FFFFFFFF"/>
      <name val="宋体"/>
      <charset val="134"/>
    </font>
    <font>
      <b/>
      <sz val="21"/>
      <color rgb="FF000000"/>
      <name val="宋体"/>
      <charset val="134"/>
    </font>
    <font>
      <sz val="9"/>
      <color indexed="8"/>
      <name val="宋体"/>
      <charset val="134"/>
    </font>
    <font>
      <sz val="9"/>
      <color theme="1"/>
      <name val="等线"/>
      <charset val="134"/>
      <scheme val="minor"/>
    </font>
    <font>
      <sz val="9"/>
      <color rgb="FF000000"/>
      <name val="等线"/>
      <charset val="134"/>
      <scheme val="minor"/>
    </font>
    <font>
      <sz val="9"/>
      <color rgb="FF000000"/>
      <name val="等线"/>
      <charset val="1"/>
      <scheme val="minor"/>
    </font>
    <font>
      <sz val="14"/>
      <color rgb="FFFF0000"/>
      <name val="宋体"/>
      <charset val="134"/>
    </font>
    <font>
      <sz val="12"/>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
    </font>
    <font>
      <b/>
      <sz val="9"/>
      <color rgb="FF000000"/>
      <name val="宋体"/>
      <charset val="134"/>
    </font>
    <font>
      <b/>
      <sz val="8"/>
      <color rgb="FF000000"/>
      <name val="宋体"/>
      <charset val="134"/>
    </font>
    <font>
      <sz val="10"/>
      <color rgb="FF000000"/>
      <name val="黑体"/>
      <charset val="134"/>
    </font>
    <font>
      <u/>
      <sz val="11"/>
      <color rgb="FF0000FF"/>
      <name val="等线"/>
      <charset val="0"/>
      <scheme val="minor"/>
    </font>
    <font>
      <sz val="11"/>
      <color theme="1"/>
      <name val="等线"/>
      <charset val="0"/>
      <scheme val="minor"/>
    </font>
    <font>
      <sz val="11"/>
      <color theme="1"/>
      <name val="等线"/>
      <charset val="134"/>
      <scheme val="minor"/>
    </font>
    <font>
      <sz val="11"/>
      <color rgb="FF3F3F76"/>
      <name val="等线"/>
      <charset val="0"/>
      <scheme val="minor"/>
    </font>
    <font>
      <sz val="9"/>
      <name val="Microsoft YaHei UI"/>
      <charset val="134"/>
    </font>
    <font>
      <sz val="11"/>
      <color theme="0"/>
      <name val="等线"/>
      <charset val="0"/>
      <scheme val="minor"/>
    </font>
    <font>
      <i/>
      <sz val="11"/>
      <color rgb="FF7F7F7F"/>
      <name val="等线"/>
      <charset val="0"/>
      <scheme val="minor"/>
    </font>
    <font>
      <b/>
      <sz val="11"/>
      <color theme="1"/>
      <name val="等线"/>
      <charset val="0"/>
      <scheme val="minor"/>
    </font>
    <font>
      <b/>
      <sz val="11"/>
      <color theme="3"/>
      <name val="等线"/>
      <charset val="134"/>
      <scheme val="minor"/>
    </font>
    <font>
      <b/>
      <sz val="18"/>
      <color theme="3"/>
      <name val="等线"/>
      <charset val="134"/>
      <scheme val="minor"/>
    </font>
    <font>
      <sz val="11"/>
      <color rgb="FF9C6500"/>
      <name val="等线"/>
      <charset val="0"/>
      <scheme val="minor"/>
    </font>
    <font>
      <sz val="11"/>
      <color rgb="FF9C0006"/>
      <name val="等线"/>
      <charset val="0"/>
      <scheme val="minor"/>
    </font>
    <font>
      <u/>
      <sz val="11"/>
      <color rgb="FF800080"/>
      <name val="等线"/>
      <charset val="0"/>
      <scheme val="minor"/>
    </font>
    <font>
      <sz val="11"/>
      <color rgb="FFFF0000"/>
      <name val="等线"/>
      <charset val="0"/>
      <scheme val="minor"/>
    </font>
    <font>
      <b/>
      <sz val="11"/>
      <color rgb="FFFA7D00"/>
      <name val="等线"/>
      <charset val="0"/>
      <scheme val="minor"/>
    </font>
    <font>
      <b/>
      <sz val="15"/>
      <color theme="3"/>
      <name val="等线"/>
      <charset val="134"/>
      <scheme val="minor"/>
    </font>
    <font>
      <b/>
      <sz val="11"/>
      <color rgb="FFFFFFFF"/>
      <name val="等线"/>
      <charset val="0"/>
      <scheme val="minor"/>
    </font>
    <font>
      <b/>
      <sz val="13"/>
      <color theme="3"/>
      <name val="等线"/>
      <charset val="134"/>
      <scheme val="minor"/>
    </font>
    <font>
      <sz val="11"/>
      <color rgb="FF006100"/>
      <name val="等线"/>
      <charset val="0"/>
      <scheme val="minor"/>
    </font>
    <font>
      <b/>
      <sz val="11"/>
      <color rgb="FF3F3F3F"/>
      <name val="等线"/>
      <charset val="0"/>
      <scheme val="minor"/>
    </font>
    <font>
      <sz val="11"/>
      <color rgb="FFFA7D00"/>
      <name val="等线"/>
      <charset val="0"/>
      <scheme val="minor"/>
    </font>
  </fonts>
  <fills count="34">
    <fill>
      <patternFill patternType="none"/>
    </fill>
    <fill>
      <patternFill patternType="gray125"/>
    </fill>
    <fill>
      <patternFill patternType="solid">
        <fgColor rgb="FFFFFFFF"/>
        <bgColor rgb="FF000000"/>
      </patternFill>
    </fill>
    <fill>
      <patternFill patternType="solid">
        <fgColor theme="7"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bgColor indexed="64"/>
      </patternFill>
    </fill>
    <fill>
      <patternFill patternType="solid">
        <fgColor rgb="FFF2F2F2"/>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s>
  <borders count="3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3">
    <xf numFmtId="0" fontId="0" fillId="0" borderId="0">
      <alignment vertical="top"/>
      <protection locked="0"/>
    </xf>
    <xf numFmtId="0" fontId="20" fillId="0" borderId="0">
      <alignment vertical="center"/>
    </xf>
    <xf numFmtId="42" fontId="30" fillId="0" borderId="0" applyFont="0" applyFill="0" applyBorder="0" applyAlignment="0" applyProtection="0">
      <alignment vertical="center"/>
    </xf>
    <xf numFmtId="0" fontId="29" fillId="9" borderId="0" applyNumberFormat="0" applyBorder="0" applyAlignment="0" applyProtection="0">
      <alignment vertical="center"/>
    </xf>
    <xf numFmtId="0" fontId="31" fillId="5" borderId="23"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9" fillId="12" borderId="0" applyNumberFormat="0" applyBorder="0" applyAlignment="0" applyProtection="0">
      <alignment vertical="center"/>
    </xf>
    <xf numFmtId="0" fontId="39" fillId="15" borderId="0" applyNumberFormat="0" applyBorder="0" applyAlignment="0" applyProtection="0">
      <alignment vertical="center"/>
    </xf>
    <xf numFmtId="43" fontId="30" fillId="0" borderId="0" applyFont="0" applyFill="0" applyBorder="0" applyAlignment="0" applyProtection="0">
      <alignment vertical="center"/>
    </xf>
    <xf numFmtId="0" fontId="33" fillId="11" borderId="0" applyNumberFormat="0" applyBorder="0" applyAlignment="0" applyProtection="0">
      <alignment vertical="center"/>
    </xf>
    <xf numFmtId="0" fontId="28" fillId="0" borderId="0" applyNumberFormat="0" applyFill="0" applyBorder="0" applyAlignment="0" applyProtection="0">
      <alignment vertical="center"/>
    </xf>
    <xf numFmtId="9" fontId="30" fillId="0" borderId="0" applyFont="0" applyFill="0" applyBorder="0" applyAlignment="0" applyProtection="0">
      <alignment vertical="center"/>
    </xf>
    <xf numFmtId="0" fontId="40" fillId="0" borderId="0" applyNumberFormat="0" applyFill="0" applyBorder="0" applyAlignment="0" applyProtection="0">
      <alignment vertical="center"/>
    </xf>
    <xf numFmtId="0" fontId="30" fillId="16" borderId="25" applyNumberFormat="0" applyFont="0" applyAlignment="0" applyProtection="0">
      <alignment vertical="center"/>
    </xf>
    <xf numFmtId="0" fontId="33" fillId="18" borderId="0" applyNumberFormat="0" applyBorder="0" applyAlignment="0" applyProtection="0">
      <alignment vertical="center"/>
    </xf>
    <xf numFmtId="0" fontId="36"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3" fillId="0" borderId="26" applyNumberFormat="0" applyFill="0" applyAlignment="0" applyProtection="0">
      <alignment vertical="center"/>
    </xf>
    <xf numFmtId="0" fontId="45" fillId="0" borderId="26" applyNumberFormat="0" applyFill="0" applyAlignment="0" applyProtection="0">
      <alignment vertical="center"/>
    </xf>
    <xf numFmtId="0" fontId="33" fillId="25" borderId="0" applyNumberFormat="0" applyBorder="0" applyAlignment="0" applyProtection="0">
      <alignment vertical="center"/>
    </xf>
    <xf numFmtId="0" fontId="36" fillId="0" borderId="28" applyNumberFormat="0" applyFill="0" applyAlignment="0" applyProtection="0">
      <alignment vertical="center"/>
    </xf>
    <xf numFmtId="0" fontId="33" fillId="27" borderId="0" applyNumberFormat="0" applyBorder="0" applyAlignment="0" applyProtection="0">
      <alignment vertical="center"/>
    </xf>
    <xf numFmtId="0" fontId="47" fillId="22" borderId="29" applyNumberFormat="0" applyAlignment="0" applyProtection="0">
      <alignment vertical="center"/>
    </xf>
    <xf numFmtId="0" fontId="42" fillId="22" borderId="23" applyNumberFormat="0" applyAlignment="0" applyProtection="0">
      <alignment vertical="center"/>
    </xf>
    <xf numFmtId="0" fontId="44" fillId="24" borderId="27" applyNumberFormat="0" applyAlignment="0" applyProtection="0">
      <alignment vertical="center"/>
    </xf>
    <xf numFmtId="0" fontId="29" fillId="4" borderId="0" applyNumberFormat="0" applyBorder="0" applyAlignment="0" applyProtection="0">
      <alignment vertical="center"/>
    </xf>
    <xf numFmtId="0" fontId="33" fillId="21" borderId="0" applyNumberFormat="0" applyBorder="0" applyAlignment="0" applyProtection="0">
      <alignment vertical="center"/>
    </xf>
    <xf numFmtId="0" fontId="48" fillId="0" borderId="30" applyNumberFormat="0" applyFill="0" applyAlignment="0" applyProtection="0">
      <alignment vertical="center"/>
    </xf>
    <xf numFmtId="0" fontId="35" fillId="0" borderId="24" applyNumberFormat="0" applyFill="0" applyAlignment="0" applyProtection="0">
      <alignment vertical="center"/>
    </xf>
    <xf numFmtId="0" fontId="46" fillId="26" borderId="0" applyNumberFormat="0" applyBorder="0" applyAlignment="0" applyProtection="0">
      <alignment vertical="center"/>
    </xf>
    <xf numFmtId="0" fontId="38" fillId="14" borderId="0" applyNumberFormat="0" applyBorder="0" applyAlignment="0" applyProtection="0">
      <alignment vertical="center"/>
    </xf>
    <xf numFmtId="0" fontId="29" fillId="10" borderId="0" applyNumberFormat="0" applyBorder="0" applyAlignment="0" applyProtection="0">
      <alignment vertical="center"/>
    </xf>
    <xf numFmtId="0" fontId="33" fillId="8" borderId="0" applyNumberFormat="0" applyBorder="0" applyAlignment="0" applyProtection="0">
      <alignment vertical="center"/>
    </xf>
    <xf numFmtId="0" fontId="29" fillId="17" borderId="0" applyNumberFormat="0" applyBorder="0" applyAlignment="0" applyProtection="0">
      <alignment vertical="center"/>
    </xf>
    <xf numFmtId="0" fontId="29" fillId="32" borderId="0" applyNumberFormat="0" applyBorder="0" applyAlignment="0" applyProtection="0">
      <alignment vertical="center"/>
    </xf>
    <xf numFmtId="0" fontId="29" fillId="30" borderId="0" applyNumberFormat="0" applyBorder="0" applyAlignment="0" applyProtection="0">
      <alignment vertical="center"/>
    </xf>
    <xf numFmtId="0" fontId="29" fillId="23" borderId="0" applyNumberFormat="0" applyBorder="0" applyAlignment="0" applyProtection="0">
      <alignment vertical="center"/>
    </xf>
    <xf numFmtId="0" fontId="33" fillId="31" borderId="0" applyNumberFormat="0" applyBorder="0" applyAlignment="0" applyProtection="0">
      <alignment vertical="center"/>
    </xf>
    <xf numFmtId="0" fontId="33" fillId="7" borderId="0" applyNumberFormat="0" applyBorder="0" applyAlignment="0" applyProtection="0">
      <alignment vertical="center"/>
    </xf>
    <xf numFmtId="0" fontId="29" fillId="3" borderId="0" applyNumberFormat="0" applyBorder="0" applyAlignment="0" applyProtection="0">
      <alignment vertical="center"/>
    </xf>
    <xf numFmtId="0" fontId="29" fillId="20" borderId="0" applyNumberFormat="0" applyBorder="0" applyAlignment="0" applyProtection="0">
      <alignment vertical="center"/>
    </xf>
    <xf numFmtId="0" fontId="33" fillId="13" borderId="0" applyNumberFormat="0" applyBorder="0" applyAlignment="0" applyProtection="0">
      <alignment vertical="center"/>
    </xf>
    <xf numFmtId="0" fontId="29" fillId="6" borderId="0" applyNumberFormat="0" applyBorder="0" applyAlignment="0" applyProtection="0">
      <alignment vertical="center"/>
    </xf>
    <xf numFmtId="0" fontId="33" fillId="33" borderId="0" applyNumberFormat="0" applyBorder="0" applyAlignment="0" applyProtection="0">
      <alignment vertical="center"/>
    </xf>
    <xf numFmtId="0" fontId="33" fillId="19" borderId="0" applyNumberFormat="0" applyBorder="0" applyAlignment="0" applyProtection="0">
      <alignment vertical="center"/>
    </xf>
    <xf numFmtId="0" fontId="29" fillId="29" borderId="0" applyNumberFormat="0" applyBorder="0" applyAlignment="0" applyProtection="0">
      <alignment vertical="center"/>
    </xf>
    <xf numFmtId="0" fontId="33" fillId="28" borderId="0" applyNumberFormat="0" applyBorder="0" applyAlignment="0" applyProtection="0">
      <alignment vertical="center"/>
    </xf>
    <xf numFmtId="0" fontId="32" fillId="0" borderId="0">
      <alignment vertical="top"/>
      <protection locked="0"/>
    </xf>
    <xf numFmtId="0" fontId="20" fillId="0" borderId="0"/>
    <xf numFmtId="0" fontId="2" fillId="0" borderId="0"/>
  </cellStyleXfs>
  <cellXfs count="295">
    <xf numFmtId="0" fontId="0" fillId="0" borderId="0" xfId="0" applyFont="1" applyFill="1" applyBorder="1" applyAlignment="1" applyProtection="1">
      <alignment vertical="top"/>
      <protection locked="0"/>
    </xf>
    <xf numFmtId="0" fontId="1" fillId="0" borderId="0" xfId="50" applyFont="1" applyFill="1" applyBorder="1" applyAlignment="1" applyProtection="1">
      <alignment vertical="center"/>
    </xf>
    <xf numFmtId="0" fontId="2" fillId="0" borderId="0" xfId="50" applyFont="1" applyFill="1" applyBorder="1" applyAlignment="1" applyProtection="1"/>
    <xf numFmtId="49" fontId="3" fillId="0" borderId="0" xfId="50" applyNumberFormat="1" applyFont="1" applyFill="1" applyBorder="1" applyAlignment="1" applyProtection="1"/>
    <xf numFmtId="0" fontId="3" fillId="0" borderId="0" xfId="50" applyFont="1" applyFill="1" applyBorder="1" applyAlignment="1" applyProtection="1"/>
    <xf numFmtId="0" fontId="3" fillId="0" borderId="0" xfId="50" applyFont="1" applyFill="1" applyBorder="1" applyAlignment="1" applyProtection="1">
      <alignment horizontal="right" vertical="center"/>
      <protection locked="0"/>
    </xf>
    <xf numFmtId="0" fontId="4" fillId="0" borderId="0" xfId="50" applyFont="1" applyFill="1" applyBorder="1" applyAlignment="1" applyProtection="1">
      <alignment horizontal="center" vertical="center"/>
    </xf>
    <xf numFmtId="0" fontId="5" fillId="0" borderId="0" xfId="50" applyFont="1" applyFill="1" applyBorder="1" applyAlignment="1" applyProtection="1">
      <alignment horizontal="left" vertical="center"/>
      <protection locked="0"/>
    </xf>
    <xf numFmtId="0" fontId="6" fillId="0" borderId="0" xfId="50" applyFont="1" applyFill="1" applyBorder="1" applyAlignment="1" applyProtection="1">
      <alignment horizontal="left" vertical="center"/>
    </xf>
    <xf numFmtId="0" fontId="6" fillId="0" borderId="0" xfId="50" applyFont="1" applyFill="1" applyBorder="1" applyAlignment="1" applyProtection="1"/>
    <xf numFmtId="0" fontId="3" fillId="0" borderId="0" xfId="50" applyFont="1" applyFill="1" applyBorder="1" applyAlignment="1" applyProtection="1">
      <alignment horizontal="right"/>
      <protection locked="0"/>
    </xf>
    <xf numFmtId="0" fontId="6" fillId="0" borderId="1" xfId="50" applyFont="1" applyFill="1" applyBorder="1" applyAlignment="1" applyProtection="1">
      <alignment horizontal="center" vertical="center" wrapText="1"/>
      <protection locked="0"/>
    </xf>
    <xf numFmtId="0" fontId="6" fillId="0" borderId="1" xfId="50" applyFont="1" applyFill="1" applyBorder="1" applyAlignment="1" applyProtection="1">
      <alignment horizontal="center" vertical="center" wrapText="1"/>
    </xf>
    <xf numFmtId="0" fontId="6" fillId="0" borderId="2" xfId="50" applyFont="1" applyFill="1" applyBorder="1" applyAlignment="1" applyProtection="1">
      <alignment horizontal="center" vertical="center"/>
    </xf>
    <xf numFmtId="0" fontId="6" fillId="0" borderId="3" xfId="50" applyFont="1" applyFill="1" applyBorder="1" applyAlignment="1" applyProtection="1">
      <alignment horizontal="center" vertical="center"/>
    </xf>
    <xf numFmtId="0" fontId="6" fillId="0" borderId="4" xfId="50" applyFont="1" applyFill="1" applyBorder="1" applyAlignment="1" applyProtection="1">
      <alignment horizontal="center" vertical="center"/>
    </xf>
    <xf numFmtId="0" fontId="6" fillId="0" borderId="5" xfId="50" applyFont="1" applyFill="1" applyBorder="1" applyAlignment="1" applyProtection="1">
      <alignment horizontal="center" vertical="center" wrapText="1"/>
      <protection locked="0"/>
    </xf>
    <xf numFmtId="0" fontId="6" fillId="0" borderId="5" xfId="50" applyFont="1" applyFill="1" applyBorder="1" applyAlignment="1" applyProtection="1">
      <alignment horizontal="center" vertical="center" wrapText="1"/>
    </xf>
    <xf numFmtId="0" fontId="6" fillId="0" borderId="1" xfId="50" applyFont="1" applyFill="1" applyBorder="1" applyAlignment="1" applyProtection="1">
      <alignment horizontal="center" vertical="center"/>
    </xf>
    <xf numFmtId="0" fontId="6" fillId="0" borderId="6" xfId="50" applyFont="1" applyFill="1" applyBorder="1" applyAlignment="1" applyProtection="1">
      <alignment horizontal="center" vertical="center" wrapText="1"/>
      <protection locked="0"/>
    </xf>
    <xf numFmtId="0" fontId="6" fillId="0" borderId="6" xfId="50" applyFont="1" applyFill="1" applyBorder="1" applyAlignment="1" applyProtection="1">
      <alignment horizontal="center" vertical="center" wrapText="1"/>
    </xf>
    <xf numFmtId="0" fontId="6" fillId="0" borderId="6" xfId="50" applyFont="1" applyFill="1" applyBorder="1" applyAlignment="1" applyProtection="1">
      <alignment horizontal="center" vertical="center"/>
    </xf>
    <xf numFmtId="0" fontId="3" fillId="0" borderId="7" xfId="50" applyFont="1" applyFill="1" applyBorder="1" applyAlignment="1" applyProtection="1">
      <alignment horizontal="center" vertical="center"/>
    </xf>
    <xf numFmtId="0" fontId="3" fillId="0" borderId="7" xfId="50" applyFont="1" applyFill="1" applyBorder="1" applyAlignment="1" applyProtection="1">
      <alignment horizontal="center" vertical="center"/>
      <protection locked="0"/>
    </xf>
    <xf numFmtId="0" fontId="7" fillId="0" borderId="8" xfId="50" applyFont="1" applyFill="1" applyBorder="1" applyAlignment="1" applyProtection="1">
      <alignment horizontal="center" vertical="center" wrapText="1"/>
      <protection locked="0"/>
    </xf>
    <xf numFmtId="0" fontId="8" fillId="2" borderId="8" xfId="50" applyFont="1" applyFill="1" applyBorder="1" applyAlignment="1" applyProtection="1">
      <alignment horizontal="right" vertical="center"/>
      <protection locked="0"/>
    </xf>
    <xf numFmtId="4" fontId="8" fillId="2" borderId="8" xfId="50" applyNumberFormat="1" applyFont="1" applyFill="1" applyBorder="1" applyAlignment="1" applyProtection="1">
      <alignment horizontal="right" vertical="center"/>
      <protection locked="0"/>
    </xf>
    <xf numFmtId="0" fontId="9" fillId="0" borderId="8" xfId="50" applyFont="1" applyFill="1" applyBorder="1" applyAlignment="1" applyProtection="1">
      <alignment horizontal="center"/>
    </xf>
    <xf numFmtId="0" fontId="9" fillId="0" borderId="8" xfId="50" applyFont="1" applyFill="1" applyBorder="1" applyAlignment="1" applyProtection="1"/>
    <xf numFmtId="0" fontId="6" fillId="0" borderId="5" xfId="50" applyFont="1" applyFill="1" applyBorder="1" applyAlignment="1" applyProtection="1">
      <alignment horizontal="center" vertical="center"/>
    </xf>
    <xf numFmtId="0" fontId="5" fillId="0" borderId="2" xfId="50" applyFont="1" applyFill="1" applyBorder="1" applyAlignment="1" applyProtection="1">
      <alignment horizontal="left" vertical="center" wrapText="1"/>
    </xf>
    <xf numFmtId="0" fontId="5" fillId="0" borderId="3" xfId="50" applyFont="1" applyFill="1" applyBorder="1" applyAlignment="1" applyProtection="1">
      <alignment horizontal="left" vertical="center" wrapText="1"/>
    </xf>
    <xf numFmtId="0" fontId="5" fillId="0" borderId="4" xfId="50" applyFont="1" applyFill="1" applyBorder="1" applyAlignment="1" applyProtection="1">
      <alignment horizontal="left" vertical="center" wrapText="1"/>
    </xf>
    <xf numFmtId="0" fontId="5" fillId="0" borderId="7" xfId="50" applyFont="1" applyFill="1" applyBorder="1" applyAlignment="1" applyProtection="1">
      <alignment horizontal="left" vertical="center" wrapText="1"/>
    </xf>
    <xf numFmtId="0" fontId="10" fillId="0" borderId="7" xfId="50" applyFont="1" applyFill="1" applyBorder="1" applyAlignment="1" applyProtection="1">
      <alignment horizontal="right" vertical="center" wrapText="1"/>
    </xf>
    <xf numFmtId="0" fontId="10" fillId="0" borderId="7" xfId="50" applyFont="1" applyFill="1" applyBorder="1" applyAlignment="1" applyProtection="1">
      <alignment horizontal="left" vertical="center" wrapText="1"/>
      <protection locked="0"/>
    </xf>
    <xf numFmtId="0" fontId="10" fillId="0" borderId="7" xfId="50" applyFont="1" applyFill="1" applyBorder="1" applyAlignment="1" applyProtection="1">
      <alignment horizontal="right" vertical="center" wrapText="1"/>
      <protection locked="0"/>
    </xf>
    <xf numFmtId="0" fontId="2" fillId="0" borderId="2" xfId="50" applyFont="1" applyFill="1" applyBorder="1" applyAlignment="1" applyProtection="1">
      <alignment horizontal="center" vertical="center" wrapText="1"/>
      <protection locked="0"/>
    </xf>
    <xf numFmtId="0" fontId="10" fillId="0" borderId="3" xfId="50" applyFont="1" applyFill="1" applyBorder="1" applyAlignment="1" applyProtection="1">
      <alignment horizontal="left" vertical="center"/>
    </xf>
    <xf numFmtId="0" fontId="10" fillId="0" borderId="4" xfId="50" applyFont="1" applyFill="1" applyBorder="1" applyAlignment="1" applyProtection="1">
      <alignment horizontal="left" vertical="center"/>
    </xf>
    <xf numFmtId="0" fontId="2" fillId="0" borderId="0" xfId="50" applyFont="1" applyFill="1" applyBorder="1" applyAlignment="1" applyProtection="1">
      <alignment vertical="center"/>
    </xf>
    <xf numFmtId="0" fontId="10" fillId="0" borderId="0" xfId="50" applyFont="1" applyFill="1" applyBorder="1" applyAlignment="1" applyProtection="1">
      <alignment vertical="top"/>
      <protection locked="0"/>
    </xf>
    <xf numFmtId="0" fontId="5" fillId="0" borderId="0" xfId="50" applyFont="1" applyFill="1" applyBorder="1" applyAlignment="1" applyProtection="1">
      <alignment horizontal="right" vertical="center"/>
    </xf>
    <xf numFmtId="0" fontId="11"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left" vertical="center"/>
    </xf>
    <xf numFmtId="0" fontId="6" fillId="0" borderId="2" xfId="50" applyFont="1" applyFill="1" applyBorder="1" applyAlignment="1" applyProtection="1">
      <alignment horizontal="center" vertical="center" wrapText="1"/>
    </xf>
    <xf numFmtId="0" fontId="6" fillId="0" borderId="3" xfId="50" applyFont="1" applyFill="1" applyBorder="1" applyAlignment="1" applyProtection="1">
      <alignment horizontal="center" vertical="center" wrapText="1"/>
    </xf>
    <xf numFmtId="0" fontId="6" fillId="0" borderId="4" xfId="50" applyFont="1" applyFill="1" applyBorder="1" applyAlignment="1" applyProtection="1">
      <alignment horizontal="center" vertical="center" wrapText="1"/>
    </xf>
    <xf numFmtId="0" fontId="6" fillId="0" borderId="7" xfId="50" applyFont="1" applyFill="1" applyBorder="1" applyAlignment="1" applyProtection="1">
      <alignment horizontal="center" vertical="center" wrapText="1"/>
    </xf>
    <xf numFmtId="0" fontId="5" fillId="0" borderId="2" xfId="50" applyFont="1" applyFill="1" applyBorder="1" applyAlignment="1" applyProtection="1">
      <alignment horizontal="center" vertical="center" wrapText="1"/>
    </xf>
    <xf numFmtId="0" fontId="5" fillId="0" borderId="3" xfId="50" applyFont="1" applyFill="1" applyBorder="1" applyAlignment="1" applyProtection="1">
      <alignment horizontal="center" vertical="center" wrapText="1"/>
    </xf>
    <xf numFmtId="0" fontId="5" fillId="0" borderId="4" xfId="50" applyFont="1" applyFill="1" applyBorder="1" applyAlignment="1" applyProtection="1">
      <alignment horizontal="center" vertical="center" wrapText="1"/>
    </xf>
    <xf numFmtId="0" fontId="5" fillId="0" borderId="7" xfId="50" applyFont="1" applyFill="1" applyBorder="1" applyAlignment="1" applyProtection="1">
      <alignment vertical="center" wrapText="1"/>
    </xf>
    <xf numFmtId="0" fontId="5" fillId="0" borderId="7" xfId="50" applyFont="1" applyFill="1" applyBorder="1" applyAlignment="1" applyProtection="1">
      <alignment horizontal="right" vertical="center" wrapText="1"/>
    </xf>
    <xf numFmtId="0" fontId="5" fillId="0" borderId="7" xfId="50" applyFont="1" applyFill="1" applyBorder="1" applyAlignment="1" applyProtection="1">
      <alignment horizontal="right" vertical="center"/>
    </xf>
    <xf numFmtId="0" fontId="5" fillId="0" borderId="7" xfId="50" applyFont="1" applyFill="1" applyBorder="1" applyAlignment="1" applyProtection="1">
      <alignment horizontal="center" vertical="center" wrapText="1"/>
      <protection locked="0"/>
    </xf>
    <xf numFmtId="0" fontId="5" fillId="0" borderId="4" xfId="50" applyFont="1" applyFill="1" applyBorder="1" applyAlignment="1" applyProtection="1">
      <alignment vertical="center" wrapText="1"/>
      <protection locked="0"/>
    </xf>
    <xf numFmtId="0" fontId="5" fillId="0" borderId="7" xfId="50" applyFont="1" applyFill="1" applyBorder="1" applyAlignment="1" applyProtection="1">
      <alignment horizontal="right" vertical="center" wrapText="1"/>
      <protection locked="0"/>
    </xf>
    <xf numFmtId="0" fontId="5" fillId="0" borderId="7" xfId="50" applyFont="1" applyFill="1" applyBorder="1" applyAlignment="1" applyProtection="1">
      <alignment horizontal="right" vertical="center"/>
      <protection locked="0"/>
    </xf>
    <xf numFmtId="0" fontId="11" fillId="0" borderId="0" xfId="50" applyFont="1" applyFill="1" applyBorder="1" applyAlignment="1" applyProtection="1">
      <alignment horizontal="center" vertical="center"/>
    </xf>
    <xf numFmtId="0" fontId="4" fillId="0" borderId="0" xfId="50" applyFont="1" applyFill="1" applyBorder="1" applyAlignment="1" applyProtection="1">
      <alignment horizontal="center" vertical="center"/>
      <protection locked="0"/>
    </xf>
    <xf numFmtId="0" fontId="10" fillId="0" borderId="0" xfId="50" applyFont="1" applyFill="1" applyBorder="1" applyAlignment="1" applyProtection="1">
      <alignment horizontal="left" vertical="center"/>
      <protection locked="0"/>
    </xf>
    <xf numFmtId="0" fontId="2" fillId="0" borderId="0" xfId="50" applyFont="1" applyFill="1" applyBorder="1" applyAlignment="1" applyProtection="1">
      <alignment vertical="center"/>
      <protection locked="0"/>
    </xf>
    <xf numFmtId="0" fontId="6" fillId="0" borderId="7" xfId="50" applyFont="1" applyFill="1" applyBorder="1" applyAlignment="1" applyProtection="1">
      <alignment horizontal="center" vertical="center"/>
      <protection locked="0"/>
    </xf>
    <xf numFmtId="0" fontId="5" fillId="0" borderId="7" xfId="50" applyFont="1" applyFill="1" applyBorder="1" applyAlignment="1" applyProtection="1">
      <alignment horizontal="center" vertical="center" wrapText="1"/>
    </xf>
    <xf numFmtId="0" fontId="5" fillId="0" borderId="7" xfId="50" applyFont="1" applyFill="1" applyBorder="1" applyAlignment="1" applyProtection="1">
      <alignment horizontal="center" vertical="center"/>
      <protection locked="0"/>
    </xf>
    <xf numFmtId="0" fontId="5" fillId="0" borderId="0" xfId="50" applyFont="1" applyFill="1" applyBorder="1" applyAlignment="1" applyProtection="1">
      <alignment horizontal="right" vertical="center"/>
      <protection locked="0"/>
    </xf>
    <xf numFmtId="0" fontId="3" fillId="0" borderId="0" xfId="50" applyFont="1" applyFill="1" applyBorder="1" applyAlignment="1" applyProtection="1">
      <alignment horizontal="right" vertical="center"/>
    </xf>
    <xf numFmtId="0" fontId="5" fillId="0" borderId="0" xfId="50" applyFont="1" applyFill="1" applyBorder="1" applyAlignment="1" applyProtection="1">
      <alignment horizontal="left" vertical="center" wrapText="1"/>
    </xf>
    <xf numFmtId="0" fontId="6" fillId="0" borderId="0" xfId="50" applyFont="1" applyFill="1" applyBorder="1" applyAlignment="1" applyProtection="1">
      <alignment wrapText="1"/>
    </xf>
    <xf numFmtId="0" fontId="3" fillId="0" borderId="0" xfId="50" applyFont="1" applyFill="1" applyBorder="1" applyAlignment="1" applyProtection="1">
      <alignment horizontal="right" wrapText="1"/>
    </xf>
    <xf numFmtId="0" fontId="2" fillId="0" borderId="0" xfId="50" applyFont="1" applyFill="1" applyBorder="1" applyAlignment="1" applyProtection="1">
      <alignment wrapText="1"/>
    </xf>
    <xf numFmtId="0" fontId="6" fillId="0" borderId="9" xfId="50" applyFont="1" applyFill="1" applyBorder="1" applyAlignment="1" applyProtection="1">
      <alignment horizontal="center" vertical="center" wrapText="1"/>
    </xf>
    <xf numFmtId="0" fontId="12" fillId="0" borderId="6" xfId="50" applyFont="1" applyFill="1" applyBorder="1" applyAlignment="1" applyProtection="1">
      <alignment horizontal="center" vertical="center"/>
    </xf>
    <xf numFmtId="0" fontId="12" fillId="0" borderId="10" xfId="50" applyFont="1" applyFill="1" applyBorder="1" applyAlignment="1" applyProtection="1">
      <alignment horizontal="center" vertical="center"/>
    </xf>
    <xf numFmtId="0" fontId="6" fillId="0" borderId="7" xfId="50" applyFont="1" applyFill="1" applyBorder="1" applyAlignment="1" applyProtection="1">
      <alignment horizontal="center" vertical="center"/>
    </xf>
    <xf numFmtId="0" fontId="12" fillId="0" borderId="2" xfId="50" applyFont="1" applyFill="1" applyBorder="1" applyAlignment="1" applyProtection="1">
      <alignment horizontal="center" vertical="center"/>
    </xf>
    <xf numFmtId="0" fontId="10" fillId="0" borderId="2" xfId="50" applyFont="1" applyFill="1" applyBorder="1" applyAlignment="1" applyProtection="1">
      <alignment horizontal="right" vertical="center"/>
      <protection locked="0"/>
    </xf>
    <xf numFmtId="0" fontId="10" fillId="0" borderId="7" xfId="50" applyFont="1" applyFill="1" applyBorder="1" applyAlignment="1" applyProtection="1">
      <alignment horizontal="center" vertical="center" wrapText="1"/>
      <protection locked="0"/>
    </xf>
    <xf numFmtId="0" fontId="5" fillId="0" borderId="0" xfId="50" applyFont="1" applyFill="1" applyBorder="1" applyAlignment="1" applyProtection="1">
      <alignment horizontal="right"/>
      <protection locked="0"/>
    </xf>
    <xf numFmtId="0" fontId="12" fillId="0" borderId="7" xfId="50" applyFont="1" applyFill="1" applyBorder="1" applyAlignment="1" applyProtection="1">
      <alignment horizontal="center" vertical="center"/>
    </xf>
    <xf numFmtId="0" fontId="3" fillId="0" borderId="0" xfId="50" applyFont="1" applyFill="1" applyBorder="1" applyAlignment="1" applyProtection="1">
      <alignment wrapText="1"/>
    </xf>
    <xf numFmtId="0" fontId="3" fillId="0" borderId="0" xfId="50" applyFont="1" applyFill="1" applyBorder="1" applyAlignment="1" applyProtection="1">
      <protection locked="0"/>
    </xf>
    <xf numFmtId="0" fontId="4" fillId="0" borderId="0" xfId="50" applyFont="1" applyFill="1" applyBorder="1" applyAlignment="1" applyProtection="1">
      <alignment horizontal="center" vertical="center" wrapText="1"/>
    </xf>
    <xf numFmtId="0" fontId="6" fillId="0" borderId="0" xfId="50" applyFont="1" applyFill="1" applyBorder="1" applyAlignment="1" applyProtection="1">
      <protection locked="0"/>
    </xf>
    <xf numFmtId="0" fontId="6" fillId="0" borderId="11" xfId="50" applyFont="1" applyFill="1" applyBorder="1" applyAlignment="1" applyProtection="1">
      <alignment horizontal="center" vertical="center" wrapText="1"/>
    </xf>
    <xf numFmtId="0" fontId="6" fillId="0" borderId="11" xfId="50" applyFont="1" applyFill="1" applyBorder="1" applyAlignment="1" applyProtection="1">
      <alignment horizontal="center" vertical="center" wrapText="1"/>
      <protection locked="0"/>
    </xf>
    <xf numFmtId="0" fontId="6" fillId="0" borderId="12" xfId="50" applyFont="1" applyFill="1" applyBorder="1" applyAlignment="1" applyProtection="1">
      <alignment horizontal="center" vertical="center" wrapText="1"/>
    </xf>
    <xf numFmtId="0" fontId="12" fillId="0" borderId="12" xfId="50" applyFont="1" applyFill="1" applyBorder="1" applyAlignment="1" applyProtection="1">
      <alignment horizontal="center" vertical="center" wrapText="1"/>
      <protection locked="0"/>
    </xf>
    <xf numFmtId="0" fontId="6" fillId="0" borderId="10" xfId="50" applyFont="1" applyFill="1" applyBorder="1" applyAlignment="1" applyProtection="1">
      <alignment horizontal="center" vertical="center" wrapText="1"/>
    </xf>
    <xf numFmtId="0" fontId="6" fillId="0" borderId="10" xfId="50" applyFont="1" applyFill="1" applyBorder="1" applyAlignment="1" applyProtection="1">
      <alignment horizontal="center" vertical="center" wrapText="1"/>
      <protection locked="0"/>
    </xf>
    <xf numFmtId="0" fontId="6" fillId="0" borderId="12" xfId="50" applyFont="1" applyFill="1" applyBorder="1" applyAlignment="1" applyProtection="1">
      <alignment horizontal="center" vertical="center"/>
    </xf>
    <xf numFmtId="0" fontId="6" fillId="0" borderId="10" xfId="50" applyFont="1" applyFill="1" applyBorder="1" applyAlignment="1" applyProtection="1">
      <alignment horizontal="center" vertical="center"/>
    </xf>
    <xf numFmtId="0" fontId="5" fillId="0" borderId="8" xfId="50" applyFont="1" applyFill="1" applyBorder="1" applyAlignment="1" applyProtection="1">
      <alignment horizontal="left" vertical="center" wrapText="1"/>
    </xf>
    <xf numFmtId="0" fontId="5" fillId="0" borderId="8" xfId="50" applyFont="1" applyFill="1" applyBorder="1" applyAlignment="1" applyProtection="1">
      <alignment horizontal="right" vertical="center"/>
      <protection locked="0"/>
    </xf>
    <xf numFmtId="0" fontId="5" fillId="0" borderId="10" xfId="50" applyFont="1" applyFill="1" applyBorder="1" applyAlignment="1" applyProtection="1">
      <alignment horizontal="right" vertical="center"/>
      <protection locked="0"/>
    </xf>
    <xf numFmtId="0" fontId="5" fillId="0" borderId="8" xfId="50" applyFont="1" applyFill="1" applyBorder="1" applyAlignment="1" applyProtection="1">
      <alignment vertical="center" wrapText="1"/>
    </xf>
    <xf numFmtId="0" fontId="5" fillId="0" borderId="8" xfId="50" applyFont="1" applyFill="1" applyBorder="1" applyAlignment="1" applyProtection="1">
      <alignment horizontal="left" vertical="center" wrapText="1"/>
      <protection locked="0"/>
    </xf>
    <xf numFmtId="0" fontId="5" fillId="0" borderId="10" xfId="50" applyFont="1" applyFill="1" applyBorder="1" applyAlignment="1" applyProtection="1">
      <alignment horizontal="left" vertical="center" wrapText="1"/>
      <protection locked="0"/>
    </xf>
    <xf numFmtId="0" fontId="5" fillId="0" borderId="10" xfId="50" applyFont="1" applyFill="1" applyBorder="1" applyAlignment="1" applyProtection="1">
      <alignment horizontal="right" vertical="center"/>
    </xf>
    <xf numFmtId="0" fontId="5" fillId="0" borderId="8" xfId="50" applyFont="1" applyFill="1" applyBorder="1" applyAlignment="1" applyProtection="1">
      <alignment horizontal="center" vertical="center"/>
    </xf>
    <xf numFmtId="0" fontId="5" fillId="0" borderId="8" xfId="50" applyFont="1" applyFill="1" applyBorder="1" applyAlignment="1" applyProtection="1">
      <alignment horizontal="left" vertical="center"/>
    </xf>
    <xf numFmtId="0" fontId="10" fillId="0" borderId="0" xfId="50" applyFont="1" applyFill="1" applyBorder="1" applyAlignment="1" applyProtection="1">
      <alignment vertical="top" wrapText="1"/>
      <protection locked="0"/>
    </xf>
    <xf numFmtId="0" fontId="5" fillId="0" borderId="0" xfId="50" applyFont="1" applyFill="1" applyBorder="1" applyAlignment="1" applyProtection="1">
      <alignment horizontal="right" vertical="center" wrapText="1"/>
      <protection locked="0"/>
    </xf>
    <xf numFmtId="0" fontId="4" fillId="0" borderId="0" xfId="50" applyFont="1" applyFill="1" applyBorder="1" applyAlignment="1" applyProtection="1">
      <alignment horizontal="center" vertical="center" wrapText="1"/>
      <protection locked="0"/>
    </xf>
    <xf numFmtId="0" fontId="5" fillId="0" borderId="0" xfId="50" applyFont="1" applyFill="1" applyBorder="1" applyAlignment="1" applyProtection="1">
      <alignment horizontal="right" wrapText="1"/>
      <protection locked="0"/>
    </xf>
    <xf numFmtId="0" fontId="6" fillId="0" borderId="3" xfId="50" applyFont="1" applyFill="1" applyBorder="1" applyAlignment="1" applyProtection="1">
      <alignment horizontal="center" vertical="center" wrapText="1"/>
      <protection locked="0"/>
    </xf>
    <xf numFmtId="0" fontId="6" fillId="0" borderId="3" xfId="50" applyFont="1" applyFill="1" applyBorder="1" applyAlignment="1" applyProtection="1">
      <alignment horizontal="center" vertical="center"/>
      <protection locked="0"/>
    </xf>
    <xf numFmtId="0" fontId="6" fillId="0" borderId="13" xfId="50" applyFont="1" applyFill="1" applyBorder="1" applyAlignment="1" applyProtection="1">
      <alignment horizontal="center" vertical="center" wrapText="1"/>
    </xf>
    <xf numFmtId="0" fontId="12" fillId="0" borderId="13" xfId="50" applyFont="1" applyFill="1" applyBorder="1" applyAlignment="1" applyProtection="1">
      <alignment horizontal="center" vertical="center"/>
      <protection locked="0"/>
    </xf>
    <xf numFmtId="0" fontId="12" fillId="0" borderId="13" xfId="50" applyFont="1" applyFill="1" applyBorder="1" applyAlignment="1" applyProtection="1">
      <alignment horizontal="center" vertical="center" wrapText="1"/>
      <protection locked="0"/>
    </xf>
    <xf numFmtId="0" fontId="6" fillId="0" borderId="7" xfId="50" applyFont="1" applyFill="1" applyBorder="1" applyAlignment="1" applyProtection="1">
      <alignment horizontal="center" vertical="center" wrapText="1"/>
      <protection locked="0"/>
    </xf>
    <xf numFmtId="0" fontId="5" fillId="0" borderId="0" xfId="50" applyFont="1" applyFill="1" applyBorder="1" applyAlignment="1" applyProtection="1">
      <alignment horizontal="right" vertical="center" wrapText="1"/>
    </xf>
    <xf numFmtId="0" fontId="5" fillId="0" borderId="0" xfId="50" applyFont="1" applyFill="1" applyBorder="1" applyAlignment="1" applyProtection="1">
      <alignment horizontal="right" wrapText="1"/>
    </xf>
    <xf numFmtId="0" fontId="6" fillId="0" borderId="10" xfId="50" applyFont="1" applyFill="1" applyBorder="1" applyAlignment="1" applyProtection="1">
      <alignment horizontal="center" vertical="center"/>
      <protection locked="0"/>
    </xf>
    <xf numFmtId="0" fontId="5" fillId="0" borderId="14" xfId="50" applyFont="1" applyFill="1" applyBorder="1" applyAlignment="1" applyProtection="1">
      <alignment horizontal="center" vertical="center" wrapText="1"/>
    </xf>
    <xf numFmtId="0" fontId="5" fillId="0" borderId="13" xfId="50" applyFont="1" applyFill="1" applyBorder="1" applyAlignment="1" applyProtection="1">
      <alignment horizontal="center" vertical="center" wrapText="1"/>
    </xf>
    <xf numFmtId="0" fontId="5" fillId="0" borderId="10" xfId="50" applyFont="1" applyFill="1" applyBorder="1" applyAlignment="1" applyProtection="1">
      <alignment horizontal="center" vertical="center" wrapText="1"/>
    </xf>
    <xf numFmtId="0" fontId="5" fillId="0" borderId="10" xfId="50" applyFont="1" applyFill="1" applyBorder="1" applyAlignment="1" applyProtection="1">
      <alignment horizontal="left" vertical="center" wrapText="1"/>
    </xf>
    <xf numFmtId="0" fontId="5" fillId="0" borderId="6" xfId="50" applyFont="1" applyFill="1" applyBorder="1" applyAlignment="1" applyProtection="1">
      <alignment horizontal="left" vertical="center" wrapText="1"/>
    </xf>
    <xf numFmtId="0" fontId="5" fillId="0" borderId="14" xfId="50" applyFont="1" applyFill="1" applyBorder="1" applyAlignment="1" applyProtection="1">
      <alignment horizontal="center" vertical="center"/>
    </xf>
    <xf numFmtId="0" fontId="5" fillId="0" borderId="13" xfId="50" applyFont="1" applyFill="1" applyBorder="1" applyAlignment="1" applyProtection="1">
      <alignment horizontal="left" vertical="center"/>
    </xf>
    <xf numFmtId="0" fontId="5" fillId="0" borderId="0" xfId="50" applyFont="1" applyFill="1" applyBorder="1" applyAlignment="1" applyProtection="1">
      <alignment horizontal="right"/>
    </xf>
    <xf numFmtId="49" fontId="2" fillId="0" borderId="0" xfId="50" applyNumberFormat="1" applyFont="1" applyFill="1" applyBorder="1" applyAlignment="1" applyProtection="1"/>
    <xf numFmtId="0" fontId="13" fillId="0" borderId="0" xfId="50" applyFont="1" applyFill="1" applyBorder="1" applyAlignment="1" applyProtection="1">
      <alignment horizontal="right"/>
      <protection locked="0"/>
    </xf>
    <xf numFmtId="49" fontId="13" fillId="0" borderId="0" xfId="50" applyNumberFormat="1" applyFont="1" applyFill="1" applyBorder="1" applyAlignment="1" applyProtection="1">
      <protection locked="0"/>
    </xf>
    <xf numFmtId="0" fontId="3" fillId="0" borderId="0" xfId="50" applyFont="1" applyFill="1" applyBorder="1" applyAlignment="1" applyProtection="1">
      <alignment horizontal="right"/>
    </xf>
    <xf numFmtId="0" fontId="14" fillId="0" borderId="0" xfId="50" applyFont="1" applyFill="1" applyBorder="1" applyAlignment="1" applyProtection="1">
      <alignment horizontal="center" vertical="center" wrapText="1"/>
      <protection locked="0"/>
    </xf>
    <xf numFmtId="0" fontId="14" fillId="0" borderId="0" xfId="50" applyFont="1" applyFill="1" applyBorder="1" applyAlignment="1" applyProtection="1">
      <alignment horizontal="center" vertical="center"/>
      <protection locked="0"/>
    </xf>
    <xf numFmtId="0" fontId="14" fillId="0" borderId="0" xfId="50" applyFont="1" applyFill="1" applyBorder="1" applyAlignment="1" applyProtection="1">
      <alignment horizontal="center" vertical="center"/>
    </xf>
    <xf numFmtId="0" fontId="6" fillId="0" borderId="1" xfId="50" applyFont="1" applyFill="1" applyBorder="1" applyAlignment="1" applyProtection="1">
      <alignment horizontal="center" vertical="center"/>
      <protection locked="0"/>
    </xf>
    <xf numFmtId="49" fontId="6" fillId="0" borderId="1" xfId="50" applyNumberFormat="1" applyFont="1" applyFill="1" applyBorder="1" applyAlignment="1" applyProtection="1">
      <alignment horizontal="center" vertical="center" wrapText="1"/>
      <protection locked="0"/>
    </xf>
    <xf numFmtId="0" fontId="6" fillId="0" borderId="5" xfId="50" applyFont="1" applyFill="1" applyBorder="1" applyAlignment="1" applyProtection="1">
      <alignment horizontal="center" vertical="center"/>
      <protection locked="0"/>
    </xf>
    <xf numFmtId="49" fontId="6" fillId="0" borderId="5" xfId="50" applyNumberFormat="1" applyFont="1" applyFill="1" applyBorder="1" applyAlignment="1" applyProtection="1">
      <alignment horizontal="center" vertical="center" wrapText="1"/>
      <protection locked="0"/>
    </xf>
    <xf numFmtId="49" fontId="6" fillId="0" borderId="7" xfId="50" applyNumberFormat="1" applyFont="1" applyFill="1" applyBorder="1" applyAlignment="1" applyProtection="1">
      <alignment horizontal="center" vertical="center"/>
      <protection locked="0"/>
    </xf>
    <xf numFmtId="0" fontId="10" fillId="0" borderId="2" xfId="50" applyFont="1" applyFill="1" applyBorder="1" applyAlignment="1" applyProtection="1">
      <alignment horizontal="center" vertical="center" wrapText="1"/>
      <protection locked="0"/>
    </xf>
    <xf numFmtId="0" fontId="10" fillId="0" borderId="4" xfId="50" applyFont="1" applyFill="1" applyBorder="1" applyAlignment="1" applyProtection="1">
      <alignment horizontal="center" vertical="center" wrapText="1"/>
      <protection locked="0"/>
    </xf>
    <xf numFmtId="176" fontId="5" fillId="0" borderId="7" xfId="50" applyNumberFormat="1" applyFont="1" applyFill="1" applyBorder="1" applyAlignment="1" applyProtection="1">
      <alignment horizontal="right" vertical="center"/>
      <protection locked="0"/>
    </xf>
    <xf numFmtId="176" fontId="5" fillId="0" borderId="7" xfId="50" applyNumberFormat="1" applyFont="1" applyFill="1" applyBorder="1" applyAlignment="1" applyProtection="1">
      <alignment horizontal="right" vertical="center" wrapText="1"/>
      <protection locked="0"/>
    </xf>
    <xf numFmtId="176" fontId="5" fillId="0" borderId="7" xfId="50" applyNumberFormat="1" applyFont="1" applyFill="1" applyBorder="1" applyAlignment="1" applyProtection="1">
      <alignment horizontal="right" vertical="center"/>
    </xf>
    <xf numFmtId="176" fontId="5" fillId="0" borderId="7" xfId="50" applyNumberFormat="1" applyFont="1" applyFill="1" applyBorder="1" applyAlignment="1" applyProtection="1">
      <alignment horizontal="right" vertical="center" wrapText="1"/>
    </xf>
    <xf numFmtId="0" fontId="2" fillId="0" borderId="3" xfId="50" applyFont="1" applyFill="1" applyBorder="1" applyAlignment="1" applyProtection="1">
      <alignment horizontal="center" vertical="center"/>
      <protection locked="0"/>
    </xf>
    <xf numFmtId="0" fontId="2" fillId="0" borderId="4" xfId="50" applyFont="1" applyFill="1" applyBorder="1" applyAlignment="1" applyProtection="1">
      <alignment horizontal="center" vertical="center"/>
      <protection locked="0"/>
    </xf>
    <xf numFmtId="0" fontId="6" fillId="0" borderId="15" xfId="50" applyFont="1" applyFill="1" applyBorder="1" applyAlignment="1" applyProtection="1">
      <alignment horizontal="center" vertical="center" wrapText="1"/>
    </xf>
    <xf numFmtId="0" fontId="6" fillId="0" borderId="16" xfId="50" applyFont="1" applyFill="1" applyBorder="1" applyAlignment="1" applyProtection="1">
      <alignment horizontal="center" vertical="center"/>
      <protection locked="0"/>
    </xf>
    <xf numFmtId="0" fontId="6" fillId="0" borderId="16" xfId="50" applyFont="1" applyFill="1" applyBorder="1" applyAlignment="1" applyProtection="1">
      <alignment horizontal="center" vertical="center" wrapText="1"/>
    </xf>
    <xf numFmtId="0" fontId="10" fillId="0" borderId="17" xfId="50" applyFont="1" applyFill="1" applyBorder="1" applyAlignment="1" applyProtection="1">
      <alignment horizontal="center" vertical="center" wrapText="1"/>
      <protection locked="0"/>
    </xf>
    <xf numFmtId="0" fontId="10" fillId="0" borderId="8" xfId="50" applyFont="1" applyFill="1" applyBorder="1" applyAlignment="1" applyProtection="1">
      <alignment horizontal="center" vertical="center" wrapText="1"/>
      <protection locked="0"/>
    </xf>
    <xf numFmtId="0" fontId="10" fillId="0" borderId="8" xfId="50" applyFont="1" applyFill="1" applyBorder="1" applyAlignment="1" applyProtection="1">
      <alignment horizontal="left" vertical="center" wrapText="1"/>
      <protection locked="0"/>
    </xf>
    <xf numFmtId="0" fontId="10" fillId="0" borderId="8" xfId="50" applyNumberFormat="1" applyFont="1" applyFill="1" applyBorder="1" applyAlignment="1" applyProtection="1">
      <alignment horizontal="left" vertical="center" wrapText="1"/>
      <protection locked="0"/>
    </xf>
    <xf numFmtId="0" fontId="15" fillId="0" borderId="8" xfId="52" applyNumberFormat="1" applyFont="1" applyFill="1" applyBorder="1" applyAlignment="1">
      <alignment horizontal="left" vertical="center" wrapText="1"/>
    </xf>
    <xf numFmtId="49" fontId="15" fillId="0" borderId="8" xfId="52" applyNumberFormat="1" applyFont="1" applyFill="1" applyBorder="1" applyAlignment="1">
      <alignment horizontal="left" vertical="center"/>
    </xf>
    <xf numFmtId="49" fontId="15" fillId="0" borderId="8" xfId="52" applyNumberFormat="1" applyFont="1" applyFill="1" applyBorder="1" applyAlignment="1">
      <alignment horizontal="left" vertical="center" wrapText="1"/>
    </xf>
    <xf numFmtId="0" fontId="6" fillId="0" borderId="18" xfId="50" applyFont="1" applyFill="1" applyBorder="1" applyAlignment="1" applyProtection="1">
      <alignment horizontal="center" vertical="center" wrapText="1"/>
    </xf>
    <xf numFmtId="0" fontId="10" fillId="0" borderId="19" xfId="50" applyNumberFormat="1" applyFont="1" applyFill="1" applyBorder="1" applyAlignment="1" applyProtection="1">
      <alignment horizontal="left" vertical="center" wrapText="1"/>
      <protection locked="0"/>
    </xf>
    <xf numFmtId="0" fontId="10" fillId="0" borderId="20" xfId="50" applyFont="1" applyFill="1" applyBorder="1" applyAlignment="1" applyProtection="1">
      <alignment horizontal="center" vertical="center" wrapText="1"/>
      <protection locked="0"/>
    </xf>
    <xf numFmtId="0" fontId="10" fillId="0" borderId="21" xfId="50" applyFont="1" applyFill="1" applyBorder="1" applyAlignment="1" applyProtection="1">
      <alignment horizontal="center" vertical="center" wrapText="1"/>
      <protection locked="0"/>
    </xf>
    <xf numFmtId="0" fontId="10" fillId="0" borderId="21" xfId="50" applyFont="1" applyFill="1" applyBorder="1" applyAlignment="1" applyProtection="1">
      <alignment horizontal="left" vertical="center" wrapText="1"/>
      <protection locked="0"/>
    </xf>
    <xf numFmtId="0" fontId="10" fillId="0" borderId="21" xfId="50" applyNumberFormat="1" applyFont="1" applyFill="1" applyBorder="1" applyAlignment="1" applyProtection="1">
      <alignment horizontal="left" vertical="center" wrapText="1"/>
      <protection locked="0"/>
    </xf>
    <xf numFmtId="49" fontId="15" fillId="0" borderId="21" xfId="52" applyNumberFormat="1" applyFont="1" applyFill="1" applyBorder="1" applyAlignment="1">
      <alignment horizontal="left" vertical="center"/>
    </xf>
    <xf numFmtId="0" fontId="10" fillId="0" borderId="22" xfId="50" applyNumberFormat="1" applyFont="1" applyFill="1" applyBorder="1" applyAlignment="1" applyProtection="1">
      <alignment horizontal="left" vertical="center" wrapText="1"/>
      <protection locked="0"/>
    </xf>
    <xf numFmtId="0" fontId="2" fillId="0" borderId="0" xfId="50" applyFont="1" applyFill="1" applyBorder="1" applyAlignment="1" applyProtection="1">
      <alignment vertical="top"/>
    </xf>
    <xf numFmtId="0" fontId="6" fillId="0" borderId="15" xfId="50" applyFont="1" applyFill="1" applyBorder="1" applyAlignment="1" applyProtection="1">
      <alignment horizontal="center" vertical="center" wrapText="1"/>
      <protection locked="0"/>
    </xf>
    <xf numFmtId="0" fontId="6" fillId="0" borderId="16" xfId="50" applyFont="1" applyFill="1" applyBorder="1" applyAlignment="1" applyProtection="1">
      <alignment horizontal="center" vertical="center" wrapText="1"/>
      <protection locked="0"/>
    </xf>
    <xf numFmtId="0" fontId="6" fillId="0" borderId="17" xfId="50" applyFont="1" applyFill="1" applyBorder="1" applyAlignment="1" applyProtection="1">
      <alignment horizontal="center" vertical="center" wrapText="1"/>
      <protection locked="0"/>
    </xf>
    <xf numFmtId="0" fontId="6" fillId="0" borderId="8" xfId="50" applyFont="1" applyFill="1" applyBorder="1" applyAlignment="1" applyProtection="1">
      <alignment horizontal="center" vertical="center"/>
    </xf>
    <xf numFmtId="0" fontId="6" fillId="0" borderId="8" xfId="50" applyFont="1" applyFill="1" applyBorder="1" applyAlignment="1" applyProtection="1">
      <alignment horizontal="center" vertical="center" wrapText="1"/>
      <protection locked="0"/>
    </xf>
    <xf numFmtId="0" fontId="6" fillId="0" borderId="8" xfId="50" applyFont="1" applyFill="1" applyBorder="1" applyAlignment="1" applyProtection="1">
      <alignment horizontal="center" vertical="center" wrapText="1"/>
    </xf>
    <xf numFmtId="0" fontId="6" fillId="0" borderId="17" xfId="50" applyFont="1" applyFill="1" applyBorder="1" applyAlignment="1" applyProtection="1">
      <alignment horizontal="center" vertical="center"/>
    </xf>
    <xf numFmtId="0" fontId="3" fillId="0" borderId="17" xfId="50" applyFont="1" applyFill="1" applyBorder="1" applyAlignment="1" applyProtection="1">
      <alignment horizontal="center" vertical="center"/>
    </xf>
    <xf numFmtId="0" fontId="3" fillId="0" borderId="8" xfId="50" applyFont="1" applyFill="1" applyBorder="1" applyAlignment="1" applyProtection="1">
      <alignment horizontal="center" vertical="center"/>
    </xf>
    <xf numFmtId="0" fontId="8" fillId="2" borderId="17" xfId="50" applyFont="1" applyFill="1" applyBorder="1" applyAlignment="1" applyProtection="1">
      <alignment horizontal="right" vertical="center"/>
      <protection locked="0"/>
    </xf>
    <xf numFmtId="0" fontId="2" fillId="0" borderId="8" xfId="50" applyFont="1" applyFill="1" applyBorder="1" applyAlignment="1" applyProtection="1"/>
    <xf numFmtId="0" fontId="2" fillId="0" borderId="20" xfId="50" applyFont="1" applyFill="1" applyBorder="1" applyAlignment="1" applyProtection="1">
      <alignment horizontal="center" vertical="center" wrapText="1"/>
      <protection locked="0"/>
    </xf>
    <xf numFmtId="0" fontId="10" fillId="0" borderId="21" xfId="50" applyFont="1" applyFill="1" applyBorder="1" applyAlignment="1" applyProtection="1">
      <alignment horizontal="left" vertical="center"/>
    </xf>
    <xf numFmtId="0" fontId="6" fillId="0" borderId="16" xfId="50" applyFont="1" applyFill="1" applyBorder="1" applyAlignment="1" applyProtection="1">
      <alignment horizontal="center" vertical="center"/>
    </xf>
    <xf numFmtId="0" fontId="3" fillId="0" borderId="8" xfId="50" applyFont="1" applyFill="1" applyBorder="1" applyAlignment="1" applyProtection="1">
      <alignment horizontal="center" vertical="center"/>
      <protection locked="0"/>
    </xf>
    <xf numFmtId="177" fontId="10" fillId="0" borderId="21" xfId="50" applyNumberFormat="1" applyFont="1" applyFill="1" applyBorder="1" applyAlignment="1" applyProtection="1">
      <alignment horizontal="right" vertical="center" wrapText="1"/>
      <protection locked="0"/>
    </xf>
    <xf numFmtId="0" fontId="6" fillId="0" borderId="18" xfId="50" applyFont="1" applyFill="1" applyBorder="1" applyAlignment="1" applyProtection="1">
      <alignment horizontal="center" vertical="center"/>
    </xf>
    <xf numFmtId="0" fontId="6" fillId="0" borderId="19" xfId="50" applyFont="1" applyFill="1" applyBorder="1" applyAlignment="1" applyProtection="1">
      <alignment horizontal="center" vertical="center" wrapText="1"/>
    </xf>
    <xf numFmtId="0" fontId="6" fillId="0" borderId="19" xfId="50" applyFont="1" applyFill="1" applyBorder="1" applyAlignment="1" applyProtection="1">
      <alignment horizontal="center" vertical="center"/>
    </xf>
    <xf numFmtId="0" fontId="3" fillId="0" borderId="19" xfId="50" applyFont="1" applyFill="1" applyBorder="1" applyAlignment="1" applyProtection="1">
      <alignment horizontal="center" vertical="center"/>
    </xf>
    <xf numFmtId="0" fontId="10" fillId="0" borderId="21" xfId="50" applyFont="1" applyFill="1" applyBorder="1" applyAlignment="1" applyProtection="1">
      <alignment horizontal="right" vertical="center" wrapText="1"/>
      <protection locked="0"/>
    </xf>
    <xf numFmtId="0" fontId="5" fillId="0" borderId="21" xfId="50" applyFont="1" applyFill="1" applyBorder="1" applyAlignment="1" applyProtection="1">
      <alignment horizontal="right" vertical="center"/>
    </xf>
    <xf numFmtId="0" fontId="10" fillId="0" borderId="22" xfId="50" applyFont="1" applyFill="1" applyBorder="1" applyAlignment="1" applyProtection="1">
      <alignment horizontal="right" vertical="center" wrapText="1"/>
      <protection locked="0"/>
    </xf>
    <xf numFmtId="0" fontId="2" fillId="0" borderId="0" xfId="50" applyFont="1" applyFill="1" applyBorder="1" applyAlignment="1" applyProtection="1">
      <alignment vertical="top"/>
      <protection locked="0"/>
    </xf>
    <xf numFmtId="49" fontId="3" fillId="0" borderId="0" xfId="50" applyNumberFormat="1" applyFont="1" applyFill="1" applyBorder="1" applyAlignment="1" applyProtection="1">
      <protection locked="0"/>
    </xf>
    <xf numFmtId="0" fontId="6" fillId="0" borderId="0" xfId="50" applyFont="1" applyFill="1" applyBorder="1" applyAlignment="1" applyProtection="1">
      <alignment horizontal="left" vertical="center"/>
      <protection locked="0"/>
    </xf>
    <xf numFmtId="0" fontId="6" fillId="0" borderId="2" xfId="50" applyFont="1" applyFill="1" applyBorder="1" applyAlignment="1" applyProtection="1">
      <alignment horizontal="center" vertical="center"/>
      <protection locked="0"/>
    </xf>
    <xf numFmtId="0" fontId="6" fillId="0" borderId="6" xfId="50" applyFont="1" applyFill="1" applyBorder="1" applyAlignment="1" applyProtection="1">
      <alignment horizontal="center" vertical="center"/>
      <protection locked="0"/>
    </xf>
    <xf numFmtId="0" fontId="3" fillId="0" borderId="1" xfId="50" applyFont="1" applyFill="1" applyBorder="1" applyAlignment="1" applyProtection="1">
      <alignment horizontal="center" vertical="center" wrapText="1"/>
      <protection locked="0"/>
    </xf>
    <xf numFmtId="0" fontId="16" fillId="0" borderId="8" xfId="0" applyFont="1" applyFill="1" applyBorder="1" applyAlignment="1" applyProtection="1">
      <alignment vertical="center"/>
    </xf>
    <xf numFmtId="0" fontId="17" fillId="2" borderId="8" xfId="50" applyFont="1" applyFill="1" applyBorder="1" applyAlignment="1" applyProtection="1">
      <alignment horizontal="right" vertical="center"/>
      <protection locked="0"/>
    </xf>
    <xf numFmtId="0" fontId="18" fillId="2" borderId="7" xfId="50" applyFont="1" applyFill="1" applyBorder="1" applyAlignment="1" applyProtection="1">
      <alignment horizontal="right" vertical="center"/>
      <protection locked="0"/>
    </xf>
    <xf numFmtId="0" fontId="3" fillId="0" borderId="5" xfId="50" applyFont="1" applyFill="1" applyBorder="1" applyAlignment="1" applyProtection="1">
      <alignment horizontal="center" vertical="center" wrapText="1"/>
      <protection locked="0"/>
    </xf>
    <xf numFmtId="0" fontId="3" fillId="0" borderId="6" xfId="50" applyFont="1" applyFill="1" applyBorder="1" applyAlignment="1" applyProtection="1">
      <alignment horizontal="center" vertical="center" wrapText="1"/>
      <protection locked="0"/>
    </xf>
    <xf numFmtId="0" fontId="10" fillId="0" borderId="3" xfId="50" applyFont="1" applyFill="1" applyBorder="1" applyAlignment="1" applyProtection="1">
      <alignment horizontal="left" vertical="center"/>
      <protection locked="0"/>
    </xf>
    <xf numFmtId="0" fontId="10" fillId="0" borderId="4" xfId="50" applyFont="1" applyFill="1" applyBorder="1" applyAlignment="1" applyProtection="1">
      <alignment horizontal="left" vertical="center"/>
      <protection locked="0"/>
    </xf>
    <xf numFmtId="4" fontId="17" fillId="2" borderId="7" xfId="50" applyNumberFormat="1" applyFont="1" applyFill="1" applyBorder="1" applyAlignment="1" applyProtection="1">
      <alignment horizontal="right" vertical="center"/>
      <protection locked="0"/>
    </xf>
    <xf numFmtId="49" fontId="19" fillId="0" borderId="0" xfId="50" applyNumberFormat="1" applyFont="1" applyFill="1" applyBorder="1" applyAlignment="1" applyProtection="1">
      <alignment vertical="center"/>
    </xf>
    <xf numFmtId="0" fontId="6" fillId="0" borderId="4" xfId="50" applyFont="1" applyFill="1" applyBorder="1" applyAlignment="1" applyProtection="1">
      <alignment horizontal="center" vertical="center"/>
      <protection locked="0"/>
    </xf>
    <xf numFmtId="0" fontId="6" fillId="0" borderId="2" xfId="50" applyFont="1" applyFill="1" applyBorder="1" applyAlignment="1" applyProtection="1">
      <alignment horizontal="center" vertical="center" wrapText="1"/>
      <protection locked="0"/>
    </xf>
    <xf numFmtId="178" fontId="5" fillId="0" borderId="7" xfId="50" applyNumberFormat="1" applyFont="1" applyFill="1" applyBorder="1" applyAlignment="1" applyProtection="1">
      <alignment horizontal="right" vertical="center"/>
    </xf>
    <xf numFmtId="178" fontId="5" fillId="0" borderId="7" xfId="50" applyNumberFormat="1" applyFont="1" applyFill="1" applyBorder="1" applyAlignment="1" applyProtection="1">
      <alignment horizontal="right" vertical="center"/>
      <protection locked="0"/>
    </xf>
    <xf numFmtId="0" fontId="6" fillId="0" borderId="4" xfId="50" applyFont="1" applyFill="1" applyBorder="1" applyAlignment="1" applyProtection="1">
      <alignment horizontal="center" vertical="center" wrapText="1"/>
      <protection locked="0"/>
    </xf>
    <xf numFmtId="0" fontId="20" fillId="0" borderId="0" xfId="50" applyFont="1" applyFill="1" applyBorder="1" applyAlignment="1" applyProtection="1">
      <alignment horizontal="center"/>
    </xf>
    <xf numFmtId="0" fontId="20" fillId="0" borderId="0" xfId="50" applyFont="1" applyFill="1" applyBorder="1" applyAlignment="1" applyProtection="1">
      <alignment horizontal="center" wrapText="1"/>
    </xf>
    <xf numFmtId="0" fontId="20" fillId="0" borderId="0" xfId="50" applyFont="1" applyFill="1" applyBorder="1" applyAlignment="1" applyProtection="1">
      <alignment wrapText="1"/>
    </xf>
    <xf numFmtId="0" fontId="20" fillId="0" borderId="0" xfId="50" applyFont="1" applyFill="1" applyBorder="1" applyAlignment="1" applyProtection="1"/>
    <xf numFmtId="0" fontId="2" fillId="0" borderId="0" xfId="50" applyFont="1" applyFill="1" applyBorder="1" applyAlignment="1" applyProtection="1">
      <alignment horizontal="center" wrapText="1"/>
    </xf>
    <xf numFmtId="0" fontId="10" fillId="0" borderId="0" xfId="50" applyFont="1" applyFill="1" applyBorder="1" applyAlignment="1" applyProtection="1">
      <alignment horizontal="right" wrapText="1"/>
    </xf>
    <xf numFmtId="0" fontId="21" fillId="0" borderId="0" xfId="50" applyFont="1" applyFill="1" applyBorder="1" applyAlignment="1" applyProtection="1">
      <alignment horizontal="center" vertical="center" wrapText="1"/>
    </xf>
    <xf numFmtId="0" fontId="20" fillId="0" borderId="7" xfId="50" applyFont="1" applyFill="1" applyBorder="1" applyAlignment="1" applyProtection="1">
      <alignment horizontal="center" vertical="center" wrapText="1"/>
    </xf>
    <xf numFmtId="0" fontId="20" fillId="0" borderId="2" xfId="50" applyFont="1" applyFill="1" applyBorder="1" applyAlignment="1" applyProtection="1">
      <alignment horizontal="center" vertical="center" wrapText="1"/>
    </xf>
    <xf numFmtId="4" fontId="5" fillId="0" borderId="7" xfId="50" applyNumberFormat="1" applyFont="1" applyFill="1" applyBorder="1" applyAlignment="1" applyProtection="1">
      <alignment horizontal="right" vertical="center"/>
    </xf>
    <xf numFmtId="4" fontId="10" fillId="0" borderId="2" xfId="50" applyNumberFormat="1" applyFont="1" applyFill="1" applyBorder="1" applyAlignment="1" applyProtection="1">
      <alignment horizontal="right" vertical="center"/>
    </xf>
    <xf numFmtId="49" fontId="6" fillId="0" borderId="15" xfId="50" applyNumberFormat="1" applyFont="1" applyFill="1" applyBorder="1" applyAlignment="1" applyProtection="1">
      <alignment horizontal="center" vertical="center" wrapText="1"/>
    </xf>
    <xf numFmtId="49" fontId="6" fillId="0" borderId="16" xfId="50" applyNumberFormat="1" applyFont="1" applyFill="1" applyBorder="1" applyAlignment="1" applyProtection="1">
      <alignment horizontal="center" vertical="center" wrapText="1"/>
    </xf>
    <xf numFmtId="49" fontId="6" fillId="0" borderId="17" xfId="50" applyNumberFormat="1" applyFont="1" applyFill="1" applyBorder="1" applyAlignment="1" applyProtection="1">
      <alignment horizontal="center" vertical="center"/>
    </xf>
    <xf numFmtId="49" fontId="6" fillId="0" borderId="8" xfId="50" applyNumberFormat="1" applyFont="1" applyFill="1" applyBorder="1" applyAlignment="1" applyProtection="1">
      <alignment horizontal="center" vertical="center"/>
    </xf>
    <xf numFmtId="49" fontId="6" fillId="0" borderId="19" xfId="50" applyNumberFormat="1" applyFont="1" applyFill="1" applyBorder="1" applyAlignment="1" applyProtection="1">
      <alignment horizontal="center" vertical="center"/>
    </xf>
    <xf numFmtId="0" fontId="8" fillId="2" borderId="17" xfId="50" applyFont="1" applyFill="1" applyBorder="1" applyAlignment="1" applyProtection="1">
      <alignment horizontal="left" vertical="center"/>
      <protection locked="0"/>
    </xf>
    <xf numFmtId="4" fontId="8" fillId="2" borderId="19" xfId="50" applyNumberFormat="1" applyFont="1" applyFill="1" applyBorder="1" applyAlignment="1" applyProtection="1">
      <alignment horizontal="right" vertical="center"/>
      <protection locked="0"/>
    </xf>
    <xf numFmtId="0" fontId="2" fillId="0" borderId="20" xfId="50" applyFont="1" applyFill="1" applyBorder="1" applyAlignment="1" applyProtection="1">
      <alignment horizontal="center" vertical="center"/>
    </xf>
    <xf numFmtId="0" fontId="2" fillId="0" borderId="21" xfId="50" applyFont="1" applyFill="1" applyBorder="1" applyAlignment="1" applyProtection="1">
      <alignment horizontal="center" vertical="center"/>
    </xf>
    <xf numFmtId="4" fontId="8" fillId="2" borderId="21" xfId="50" applyNumberFormat="1" applyFont="1" applyFill="1" applyBorder="1" applyAlignment="1" applyProtection="1">
      <alignment horizontal="right" vertical="center"/>
      <protection locked="0"/>
    </xf>
    <xf numFmtId="4" fontId="8" fillId="2" borderId="22" xfId="50" applyNumberFormat="1" applyFont="1" applyFill="1" applyBorder="1" applyAlignment="1" applyProtection="1">
      <alignment horizontal="right" vertical="center"/>
      <protection locked="0"/>
    </xf>
    <xf numFmtId="0" fontId="3" fillId="0" borderId="0" xfId="50" applyFont="1" applyFill="1" applyBorder="1" applyAlignment="1" applyProtection="1">
      <alignment vertical="center"/>
    </xf>
    <xf numFmtId="0" fontId="22" fillId="0" borderId="0" xfId="50" applyFont="1" applyFill="1" applyBorder="1" applyAlignment="1" applyProtection="1">
      <alignment horizontal="center" vertical="center"/>
    </xf>
    <xf numFmtId="0" fontId="23" fillId="0" borderId="0" xfId="50" applyFont="1" applyFill="1" applyBorder="1" applyAlignment="1" applyProtection="1">
      <alignment horizontal="center" vertical="center"/>
    </xf>
    <xf numFmtId="0" fontId="5" fillId="0" borderId="7" xfId="50" applyFont="1" applyFill="1" applyBorder="1" applyAlignment="1" applyProtection="1">
      <alignment vertical="center"/>
    </xf>
    <xf numFmtId="4" fontId="24" fillId="0" borderId="6" xfId="50" applyNumberFormat="1" applyFont="1" applyFill="1" applyBorder="1" applyAlignment="1" applyProtection="1">
      <alignment horizontal="right" vertical="center"/>
      <protection locked="0"/>
    </xf>
    <xf numFmtId="0" fontId="5" fillId="0" borderId="7" xfId="50" applyFont="1" applyFill="1" applyBorder="1" applyAlignment="1" applyProtection="1">
      <alignment horizontal="left" vertical="center"/>
      <protection locked="0"/>
    </xf>
    <xf numFmtId="0" fontId="5" fillId="0" borderId="7" xfId="50" applyFont="1" applyFill="1" applyBorder="1" applyAlignment="1" applyProtection="1">
      <alignment vertical="center"/>
      <protection locked="0"/>
    </xf>
    <xf numFmtId="4" fontId="8" fillId="0" borderId="6" xfId="50" applyNumberFormat="1" applyFont="1" applyFill="1" applyBorder="1" applyAlignment="1" applyProtection="1">
      <alignment horizontal="right" vertical="center"/>
      <protection locked="0"/>
    </xf>
    <xf numFmtId="0" fontId="5" fillId="0" borderId="7" xfId="50" applyFont="1" applyFill="1" applyBorder="1" applyAlignment="1" applyProtection="1">
      <alignment horizontal="left" vertical="center"/>
    </xf>
    <xf numFmtId="4" fontId="8" fillId="0" borderId="6" xfId="50" applyNumberFormat="1" applyFont="1" applyFill="1" applyBorder="1" applyAlignment="1" applyProtection="1">
      <alignment horizontal="right" vertical="center"/>
    </xf>
    <xf numFmtId="4" fontId="5" fillId="0" borderId="7" xfId="50" applyNumberFormat="1" applyFont="1" applyFill="1" applyBorder="1" applyAlignment="1" applyProtection="1">
      <alignment horizontal="right" vertical="center"/>
      <protection locked="0"/>
    </xf>
    <xf numFmtId="0" fontId="25" fillId="0" borderId="7" xfId="50" applyFont="1" applyFill="1" applyBorder="1" applyAlignment="1" applyProtection="1">
      <alignment horizontal="center" vertical="center"/>
    </xf>
    <xf numFmtId="0" fontId="25" fillId="0" borderId="7" xfId="50" applyFont="1" applyFill="1" applyBorder="1" applyAlignment="1" applyProtection="1">
      <alignment horizontal="right" vertical="center"/>
    </xf>
    <xf numFmtId="0" fontId="25" fillId="0" borderId="7" xfId="50" applyFont="1" applyFill="1" applyBorder="1" applyAlignment="1" applyProtection="1">
      <alignment horizontal="center" vertical="center"/>
      <protection locked="0"/>
    </xf>
    <xf numFmtId="0" fontId="26" fillId="0" borderId="7" xfId="50" applyFont="1" applyFill="1" applyBorder="1" applyAlignment="1" applyProtection="1">
      <alignment horizontal="center" vertical="center"/>
    </xf>
    <xf numFmtId="0" fontId="5" fillId="0" borderId="0" xfId="50" applyFont="1" applyFill="1" applyBorder="1" applyAlignment="1" applyProtection="1">
      <alignment horizontal="left" vertical="center" wrapText="1"/>
      <protection locked="0"/>
    </xf>
    <xf numFmtId="0" fontId="6" fillId="0" borderId="0" xfId="50" applyFont="1" applyFill="1" applyBorder="1" applyAlignment="1" applyProtection="1">
      <alignment horizontal="left" vertical="center" wrapText="1"/>
    </xf>
    <xf numFmtId="0" fontId="3" fillId="0" borderId="1" xfId="50" applyFont="1" applyFill="1" applyBorder="1" applyAlignment="1" applyProtection="1">
      <alignment horizontal="center" vertical="center" wrapText="1"/>
    </xf>
    <xf numFmtId="0" fontId="3" fillId="0" borderId="1" xfId="50" applyFont="1" applyFill="1" applyBorder="1" applyAlignment="1" applyProtection="1">
      <alignment horizontal="center" vertical="center"/>
    </xf>
    <xf numFmtId="0" fontId="3" fillId="0" borderId="2" xfId="50" applyFont="1" applyFill="1" applyBorder="1" applyAlignment="1" applyProtection="1">
      <alignment horizontal="center" vertical="center"/>
    </xf>
    <xf numFmtId="0" fontId="3" fillId="0" borderId="3" xfId="50" applyFont="1" applyFill="1" applyBorder="1" applyAlignment="1" applyProtection="1">
      <alignment horizontal="center" vertical="center"/>
    </xf>
    <xf numFmtId="0" fontId="3" fillId="0" borderId="4" xfId="50" applyFont="1" applyFill="1" applyBorder="1" applyAlignment="1" applyProtection="1">
      <alignment horizontal="center" vertical="center"/>
    </xf>
    <xf numFmtId="0" fontId="2" fillId="0" borderId="1" xfId="50" applyFont="1" applyFill="1" applyBorder="1" applyAlignment="1" applyProtection="1">
      <alignment horizontal="center" vertical="center" wrapText="1"/>
    </xf>
    <xf numFmtId="0" fontId="3" fillId="0" borderId="6" xfId="50" applyFont="1" applyFill="1" applyBorder="1" applyAlignment="1" applyProtection="1">
      <alignment horizontal="center" vertical="center"/>
    </xf>
    <xf numFmtId="0" fontId="9" fillId="0" borderId="8" xfId="50" applyFont="1" applyFill="1" applyBorder="1" applyAlignment="1" applyProtection="1"/>
    <xf numFmtId="0" fontId="2" fillId="0" borderId="4" xfId="50" applyFont="1" applyFill="1" applyBorder="1" applyAlignment="1" applyProtection="1">
      <alignment horizontal="center" vertical="center" wrapText="1"/>
    </xf>
    <xf numFmtId="177" fontId="5" fillId="0" borderId="7" xfId="50" applyNumberFormat="1" applyFont="1" applyFill="1" applyBorder="1" applyAlignment="1" applyProtection="1">
      <alignment horizontal="right" vertical="center"/>
      <protection locked="0"/>
    </xf>
    <xf numFmtId="177" fontId="5" fillId="0" borderId="7" xfId="50" applyNumberFormat="1" applyFont="1" applyFill="1" applyBorder="1" applyAlignment="1" applyProtection="1">
      <alignment horizontal="right" vertical="center"/>
    </xf>
    <xf numFmtId="0" fontId="3" fillId="0" borderId="3" xfId="50" applyFont="1" applyFill="1" applyBorder="1" applyAlignment="1" applyProtection="1">
      <alignment horizontal="center" vertical="center" wrapText="1"/>
    </xf>
    <xf numFmtId="0" fontId="3" fillId="0" borderId="4" xfId="50" applyFont="1" applyFill="1" applyBorder="1" applyAlignment="1" applyProtection="1">
      <alignment horizontal="center" vertical="center" wrapText="1"/>
    </xf>
    <xf numFmtId="0" fontId="3" fillId="0" borderId="7" xfId="50" applyFont="1" applyFill="1" applyBorder="1" applyAlignment="1" applyProtection="1">
      <alignment horizontal="center" vertical="center" wrapText="1"/>
      <protection locked="0"/>
    </xf>
    <xf numFmtId="0" fontId="3" fillId="0" borderId="7" xfId="50" applyFont="1" applyFill="1" applyBorder="1" applyAlignment="1" applyProtection="1">
      <alignment horizontal="center" vertical="center" wrapText="1"/>
    </xf>
    <xf numFmtId="0" fontId="11" fillId="0" borderId="0" xfId="50" applyFont="1" applyFill="1" applyBorder="1" applyAlignment="1" applyProtection="1">
      <alignment horizontal="center" vertical="center"/>
      <protection locked="0"/>
    </xf>
    <xf numFmtId="0" fontId="2" fillId="0" borderId="1" xfId="50" applyFont="1" applyFill="1" applyBorder="1" applyAlignment="1" applyProtection="1">
      <alignment horizontal="center" vertical="center" wrapText="1"/>
      <protection locked="0"/>
    </xf>
    <xf numFmtId="0" fontId="2" fillId="0" borderId="11" xfId="50" applyFont="1" applyFill="1" applyBorder="1" applyAlignment="1" applyProtection="1">
      <alignment horizontal="center" vertical="center" wrapText="1"/>
      <protection locked="0"/>
    </xf>
    <xf numFmtId="0" fontId="2" fillId="0" borderId="3" xfId="50" applyFont="1" applyFill="1" applyBorder="1" applyAlignment="1" applyProtection="1">
      <alignment horizontal="center" vertical="center" wrapText="1"/>
      <protection locked="0"/>
    </xf>
    <xf numFmtId="0" fontId="2" fillId="0" borderId="3" xfId="50" applyFont="1" applyFill="1" applyBorder="1" applyAlignment="1" applyProtection="1">
      <alignment horizontal="center" vertical="center" wrapText="1"/>
    </xf>
    <xf numFmtId="0" fontId="2" fillId="0" borderId="5" xfId="50" applyFont="1" applyFill="1" applyBorder="1" applyAlignment="1" applyProtection="1">
      <alignment horizontal="center" vertical="center" wrapText="1"/>
    </xf>
    <xf numFmtId="0" fontId="2" fillId="0" borderId="12" xfId="50" applyFont="1" applyFill="1" applyBorder="1" applyAlignment="1" applyProtection="1">
      <alignment horizontal="center" vertical="center" wrapText="1"/>
    </xf>
    <xf numFmtId="0" fontId="3" fillId="0" borderId="10" xfId="50" applyFont="1" applyFill="1" applyBorder="1" applyAlignment="1" applyProtection="1">
      <alignment horizontal="center" vertical="center"/>
    </xf>
    <xf numFmtId="3" fontId="3" fillId="0" borderId="2" xfId="50" applyNumberFormat="1" applyFont="1" applyFill="1" applyBorder="1" applyAlignment="1" applyProtection="1">
      <alignment horizontal="center" vertical="center"/>
    </xf>
    <xf numFmtId="3" fontId="3" fillId="0" borderId="7" xfId="50" applyNumberFormat="1" applyFont="1" applyFill="1" applyBorder="1" applyAlignment="1" applyProtection="1">
      <alignment horizontal="center" vertical="center"/>
    </xf>
    <xf numFmtId="0" fontId="8" fillId="2" borderId="7" xfId="50" applyFont="1" applyFill="1" applyBorder="1" applyAlignment="1" applyProtection="1">
      <alignment horizontal="left" vertical="center" wrapText="1"/>
      <protection locked="0"/>
    </xf>
    <xf numFmtId="4" fontId="8" fillId="2" borderId="7" xfId="50" applyNumberFormat="1" applyFont="1" applyFill="1" applyBorder="1" applyAlignment="1" applyProtection="1">
      <alignment horizontal="right" vertical="center"/>
      <protection locked="0"/>
    </xf>
    <xf numFmtId="0" fontId="5" fillId="0" borderId="2" xfId="50" applyFont="1" applyFill="1" applyBorder="1" applyAlignment="1" applyProtection="1">
      <alignment horizontal="center" vertical="center"/>
      <protection locked="0"/>
    </xf>
    <xf numFmtId="0" fontId="5" fillId="0" borderId="4" xfId="50" applyFont="1" applyFill="1" applyBorder="1" applyAlignment="1" applyProtection="1">
      <alignment horizontal="right" vertical="center"/>
      <protection locked="0"/>
    </xf>
    <xf numFmtId="0" fontId="2" fillId="0" borderId="13" xfId="50" applyFont="1" applyFill="1" applyBorder="1" applyAlignment="1" applyProtection="1">
      <alignment horizontal="center" vertical="center"/>
      <protection locked="0"/>
    </xf>
    <xf numFmtId="0" fontId="2" fillId="0" borderId="13" xfId="50" applyFont="1" applyFill="1" applyBorder="1" applyAlignment="1" applyProtection="1">
      <alignment horizontal="center" vertical="center" wrapText="1"/>
    </xf>
    <xf numFmtId="0" fontId="2" fillId="0" borderId="10" xfId="50" applyFont="1" applyFill="1" applyBorder="1" applyAlignment="1" applyProtection="1">
      <alignment horizontal="center" vertical="center" wrapText="1"/>
    </xf>
    <xf numFmtId="0" fontId="2" fillId="0" borderId="12" xfId="50" applyFont="1" applyFill="1" applyBorder="1" applyAlignment="1" applyProtection="1">
      <alignment horizontal="center" vertical="center" wrapText="1"/>
      <protection locked="0"/>
    </xf>
    <xf numFmtId="0" fontId="2" fillId="0" borderId="10" xfId="50" applyFont="1" applyFill="1" applyBorder="1" applyAlignment="1" applyProtection="1">
      <alignment horizontal="center" vertical="center" wrapText="1"/>
      <protection locked="0"/>
    </xf>
    <xf numFmtId="0" fontId="3" fillId="0" borderId="10" xfId="50" applyFont="1" applyFill="1" applyBorder="1" applyAlignment="1" applyProtection="1">
      <alignment horizontal="center" vertical="center"/>
      <protection locked="0"/>
    </xf>
    <xf numFmtId="3" fontId="3" fillId="0" borderId="2" xfId="50" applyNumberFormat="1" applyFont="1" applyFill="1" applyBorder="1" applyAlignment="1" applyProtection="1">
      <alignment horizontal="center" vertical="center"/>
      <protection locked="0"/>
    </xf>
    <xf numFmtId="0" fontId="2" fillId="0" borderId="4" xfId="50" applyFont="1" applyFill="1" applyBorder="1" applyAlignment="1" applyProtection="1">
      <alignment horizontal="center" vertical="center" wrapText="1"/>
      <protection locked="0"/>
    </xf>
    <xf numFmtId="0" fontId="2" fillId="0" borderId="11" xfId="50" applyFont="1" applyFill="1" applyBorder="1" applyAlignment="1" applyProtection="1">
      <alignment horizontal="center" vertical="center" wrapText="1"/>
    </xf>
    <xf numFmtId="0" fontId="3" fillId="0" borderId="6" xfId="50" applyFont="1" applyFill="1" applyBorder="1" applyAlignment="1" applyProtection="1">
      <alignment horizontal="center" vertical="center"/>
      <protection locked="0"/>
    </xf>
    <xf numFmtId="3" fontId="3" fillId="0" borderId="6" xfId="50" applyNumberFormat="1" applyFont="1" applyFill="1" applyBorder="1" applyAlignment="1" applyProtection="1">
      <alignment horizontal="center" vertical="center"/>
      <protection locked="0"/>
    </xf>
    <xf numFmtId="3" fontId="3" fillId="0" borderId="10" xfId="50" applyNumberFormat="1" applyFont="1" applyFill="1" applyBorder="1" applyAlignment="1" applyProtection="1">
      <alignment horizontal="center" vertical="center"/>
      <protection locked="0"/>
    </xf>
    <xf numFmtId="3" fontId="3" fillId="0" borderId="10" xfId="50" applyNumberFormat="1" applyFont="1" applyFill="1" applyBorder="1" applyAlignment="1" applyProtection="1">
      <alignment horizontal="center" vertical="center"/>
    </xf>
    <xf numFmtId="0" fontId="5" fillId="0" borderId="6" xfId="50" applyFont="1" applyFill="1" applyBorder="1" applyAlignment="1" applyProtection="1">
      <alignment horizontal="right" vertical="center"/>
      <protection locked="0"/>
    </xf>
    <xf numFmtId="0" fontId="27" fillId="0" borderId="0" xfId="50" applyFont="1" applyFill="1" applyBorder="1" applyAlignment="1" applyProtection="1"/>
    <xf numFmtId="0" fontId="4" fillId="0" borderId="0" xfId="50" applyFont="1" applyFill="1" applyBorder="1" applyAlignment="1" applyProtection="1">
      <alignment horizontal="center" vertical="top"/>
    </xf>
    <xf numFmtId="0" fontId="5" fillId="0" borderId="6" xfId="50" applyFont="1" applyFill="1" applyBorder="1" applyAlignment="1" applyProtection="1">
      <alignment horizontal="left" vertical="center"/>
      <protection locked="0"/>
    </xf>
    <xf numFmtId="4" fontId="5" fillId="0" borderId="14" xfId="50" applyNumberFormat="1" applyFont="1" applyFill="1" applyBorder="1" applyAlignment="1" applyProtection="1">
      <alignment horizontal="right" vertical="center"/>
      <protection locked="0"/>
    </xf>
    <xf numFmtId="0" fontId="25" fillId="0" borderId="6" xfId="50" applyFont="1" applyFill="1" applyBorder="1" applyAlignment="1" applyProtection="1">
      <alignment horizontal="center" vertical="center"/>
    </xf>
    <xf numFmtId="0" fontId="5" fillId="0" borderId="6" xfId="50" applyFont="1" applyFill="1" applyBorder="1" applyAlignment="1" applyProtection="1">
      <alignment horizontal="left" vertical="center"/>
    </xf>
    <xf numFmtId="4" fontId="5" fillId="0" borderId="14" xfId="50" applyNumberFormat="1" applyFont="1" applyFill="1" applyBorder="1" applyAlignment="1" applyProtection="1">
      <alignment horizontal="right" vertical="center"/>
    </xf>
    <xf numFmtId="0" fontId="25" fillId="0" borderId="6" xfId="50" applyFont="1" applyFill="1" applyBorder="1" applyAlignment="1" applyProtection="1">
      <alignment horizontal="center" vertical="center"/>
      <protection locked="0"/>
    </xf>
    <xf numFmtId="0" fontId="16" fillId="0" borderId="8" xfId="0" applyFont="1" applyFill="1" applyBorder="1" applyAlignment="1" applyProtection="1" quotePrefix="1">
      <alignment vertical="center"/>
    </xf>
    <xf numFmtId="0" fontId="2" fillId="0" borderId="8" xfId="50" applyFont="1" applyFill="1" applyBorder="1" applyAlignment="1" applyProtection="1" quotePrefix="1"/>
    <xf numFmtId="0" fontId="10" fillId="0" borderId="8" xfId="50" applyFont="1" applyFill="1" applyBorder="1" applyAlignment="1" applyProtection="1" quotePrefix="1">
      <alignment horizontal="center" vertical="center" wrapText="1"/>
      <protection locked="0"/>
    </xf>
  </cellXfs>
  <cellStyles count="53">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_04-分类改革-预算表" xfId="51"/>
    <cellStyle name="常规 3"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pageSetUpPr fitToPage="1"/>
  </sheetPr>
  <dimension ref="A1:D32"/>
  <sheetViews>
    <sheetView tabSelected="1" zoomScale="85" zoomScaleNormal="85" workbookViewId="0">
      <selection activeCell="G12" sqref="G12"/>
    </sheetView>
  </sheetViews>
  <sheetFormatPr defaultColWidth="8" defaultRowHeight="14.25" customHeight="1" outlineLevelCol="3"/>
  <cols>
    <col min="1" max="1" width="32.4" style="2" customWidth="1"/>
    <col min="2" max="4" width="34.2190476190476" style="2" customWidth="1"/>
    <col min="5" max="5" width="8" style="41" customWidth="1"/>
    <col min="6" max="16384" width="8" style="41"/>
  </cols>
  <sheetData>
    <row r="1" ht="13.5" customHeight="1" spans="1:4">
      <c r="A1" s="287" t="s">
        <v>0</v>
      </c>
      <c r="B1" s="4"/>
      <c r="C1" s="4"/>
      <c r="D1" s="122" t="s">
        <v>1</v>
      </c>
    </row>
    <row r="2" ht="36" customHeight="1" spans="1:4">
      <c r="A2" s="59" t="s">
        <v>2</v>
      </c>
      <c r="B2" s="288"/>
      <c r="C2" s="288"/>
      <c r="D2" s="288"/>
    </row>
    <row r="3" ht="21" customHeight="1" spans="1:4">
      <c r="A3" s="44" t="s">
        <v>3</v>
      </c>
      <c r="B3" s="229"/>
      <c r="C3" s="229"/>
      <c r="D3" s="122" t="s">
        <v>4</v>
      </c>
    </row>
    <row r="4" ht="19.5" customHeight="1" spans="1:4">
      <c r="A4" s="13" t="s">
        <v>5</v>
      </c>
      <c r="B4" s="15"/>
      <c r="C4" s="13" t="s">
        <v>6</v>
      </c>
      <c r="D4" s="15"/>
    </row>
    <row r="5" ht="19.5" customHeight="1" spans="1:4">
      <c r="A5" s="18" t="s">
        <v>7</v>
      </c>
      <c r="B5" s="18" t="s">
        <v>8</v>
      </c>
      <c r="C5" s="18" t="s">
        <v>9</v>
      </c>
      <c r="D5" s="18" t="s">
        <v>8</v>
      </c>
    </row>
    <row r="6" ht="19.5" customHeight="1" spans="1:4">
      <c r="A6" s="21"/>
      <c r="B6" s="21"/>
      <c r="C6" s="21"/>
      <c r="D6" s="21"/>
    </row>
    <row r="7" ht="20.25" customHeight="1" spans="1:4">
      <c r="A7" s="235" t="s">
        <v>10</v>
      </c>
      <c r="B7" s="234">
        <v>24966786</v>
      </c>
      <c r="C7" s="235" t="s">
        <v>11</v>
      </c>
      <c r="D7" s="234">
        <v>14883938</v>
      </c>
    </row>
    <row r="8" ht="20.25" customHeight="1" spans="1:4">
      <c r="A8" s="235" t="s">
        <v>12</v>
      </c>
      <c r="B8" s="214"/>
      <c r="C8" s="235" t="s">
        <v>13</v>
      </c>
      <c r="D8" s="234"/>
    </row>
    <row r="9" ht="20.25" customHeight="1" spans="1:4">
      <c r="A9" s="235" t="s">
        <v>14</v>
      </c>
      <c r="B9" s="214"/>
      <c r="C9" s="235" t="s">
        <v>15</v>
      </c>
      <c r="D9" s="234"/>
    </row>
    <row r="10" ht="20.25" customHeight="1" spans="1:4">
      <c r="A10" s="235" t="s">
        <v>16</v>
      </c>
      <c r="B10" s="237"/>
      <c r="C10" s="235" t="s">
        <v>17</v>
      </c>
      <c r="D10" s="234"/>
    </row>
    <row r="11" ht="21.75" customHeight="1" spans="1:4">
      <c r="A11" s="232" t="s">
        <v>18</v>
      </c>
      <c r="B11" s="214"/>
      <c r="C11" s="235" t="s">
        <v>19</v>
      </c>
      <c r="D11" s="234"/>
    </row>
    <row r="12" ht="20.25" customHeight="1" spans="1:4">
      <c r="A12" s="232" t="s">
        <v>20</v>
      </c>
      <c r="B12" s="237"/>
      <c r="C12" s="235" t="s">
        <v>21</v>
      </c>
      <c r="D12" s="234">
        <v>900000</v>
      </c>
    </row>
    <row r="13" ht="20.25" customHeight="1" spans="1:4">
      <c r="A13" s="232" t="s">
        <v>22</v>
      </c>
      <c r="B13" s="237"/>
      <c r="C13" s="235" t="s">
        <v>23</v>
      </c>
      <c r="D13" s="234"/>
    </row>
    <row r="14" ht="20.25" customHeight="1" spans="1:4">
      <c r="A14" s="232" t="s">
        <v>24</v>
      </c>
      <c r="B14" s="237"/>
      <c r="C14" s="235" t="s">
        <v>25</v>
      </c>
      <c r="D14" s="234">
        <v>7755258</v>
      </c>
    </row>
    <row r="15" ht="21" customHeight="1" spans="1:4">
      <c r="A15" s="289" t="s">
        <v>26</v>
      </c>
      <c r="B15" s="237"/>
      <c r="C15" s="235" t="s">
        <v>27</v>
      </c>
      <c r="D15" s="234">
        <v>740230</v>
      </c>
    </row>
    <row r="16" ht="21" customHeight="1" spans="1:4">
      <c r="A16" s="289" t="s">
        <v>28</v>
      </c>
      <c r="B16" s="290"/>
      <c r="C16" s="235" t="s">
        <v>29</v>
      </c>
      <c r="D16" s="234"/>
    </row>
    <row r="17" ht="21" customHeight="1" spans="1:4">
      <c r="A17" s="289" t="s">
        <v>30</v>
      </c>
      <c r="B17" s="290"/>
      <c r="C17" s="235" t="s">
        <v>31</v>
      </c>
      <c r="D17" s="236"/>
    </row>
    <row r="18" s="41" customFormat="1" ht="21" customHeight="1" spans="1:4">
      <c r="A18" s="289"/>
      <c r="B18" s="290"/>
      <c r="C18" s="235" t="s">
        <v>32</v>
      </c>
      <c r="D18" s="236"/>
    </row>
    <row r="19" s="41" customFormat="1" ht="21" customHeight="1" spans="1:4">
      <c r="A19" s="289"/>
      <c r="B19" s="290"/>
      <c r="C19" s="235" t="s">
        <v>33</v>
      </c>
      <c r="D19" s="236"/>
    </row>
    <row r="20" s="41" customFormat="1" ht="21" customHeight="1" spans="1:4">
      <c r="A20" s="289"/>
      <c r="B20" s="290"/>
      <c r="C20" s="235" t="s">
        <v>34</v>
      </c>
      <c r="D20" s="236"/>
    </row>
    <row r="21" s="41" customFormat="1" ht="21" customHeight="1" spans="1:4">
      <c r="A21" s="289"/>
      <c r="B21" s="290"/>
      <c r="C21" s="235" t="s">
        <v>35</v>
      </c>
      <c r="D21" s="236"/>
    </row>
    <row r="22" s="41" customFormat="1" ht="21" customHeight="1" spans="1:4">
      <c r="A22" s="289"/>
      <c r="B22" s="290"/>
      <c r="C22" s="235" t="s">
        <v>36</v>
      </c>
      <c r="D22" s="236"/>
    </row>
    <row r="23" s="41" customFormat="1" ht="21" customHeight="1" spans="1:4">
      <c r="A23" s="289"/>
      <c r="B23" s="290"/>
      <c r="C23" s="235" t="s">
        <v>37</v>
      </c>
      <c r="D23" s="236"/>
    </row>
    <row r="24" s="41" customFormat="1" ht="21" customHeight="1" spans="1:4">
      <c r="A24" s="289"/>
      <c r="B24" s="290"/>
      <c r="C24" s="235" t="s">
        <v>38</v>
      </c>
      <c r="D24" s="236"/>
    </row>
    <row r="25" s="41" customFormat="1" ht="21" customHeight="1" spans="1:4">
      <c r="A25" s="289"/>
      <c r="B25" s="290"/>
      <c r="C25" s="235" t="s">
        <v>39</v>
      </c>
      <c r="D25" s="236">
        <v>687360</v>
      </c>
    </row>
    <row r="26" s="41" customFormat="1" ht="21" customHeight="1" spans="1:4">
      <c r="A26" s="289"/>
      <c r="B26" s="290"/>
      <c r="C26" s="235" t="s">
        <v>40</v>
      </c>
      <c r="D26" s="239"/>
    </row>
    <row r="27" s="41" customFormat="1" ht="21" customHeight="1" spans="1:4">
      <c r="A27" s="289"/>
      <c r="B27" s="290"/>
      <c r="C27" s="235" t="s">
        <v>41</v>
      </c>
      <c r="D27" s="239"/>
    </row>
    <row r="28" s="41" customFormat="1" ht="21" customHeight="1" spans="1:4">
      <c r="A28" s="289"/>
      <c r="B28" s="290"/>
      <c r="C28" s="235" t="s">
        <v>42</v>
      </c>
      <c r="D28" s="239"/>
    </row>
    <row r="29" s="41" customFormat="1" ht="21" customHeight="1" spans="1:4">
      <c r="A29" s="289"/>
      <c r="B29" s="290"/>
      <c r="C29" s="235" t="s">
        <v>43</v>
      </c>
      <c r="D29" s="239"/>
    </row>
    <row r="30" ht="20.25" customHeight="1" spans="1:4">
      <c r="A30" s="291" t="s">
        <v>44</v>
      </c>
      <c r="B30" s="234">
        <v>24966786</v>
      </c>
      <c r="C30" s="238" t="s">
        <v>45</v>
      </c>
      <c r="D30" s="231">
        <v>24966786</v>
      </c>
    </row>
    <row r="31" ht="20.25" customHeight="1" spans="1:4">
      <c r="A31" s="292" t="s">
        <v>46</v>
      </c>
      <c r="B31" s="293"/>
      <c r="C31" s="235" t="s">
        <v>47</v>
      </c>
      <c r="D31" s="54" t="s">
        <v>48</v>
      </c>
    </row>
    <row r="32" ht="20.25" customHeight="1" spans="1:4">
      <c r="A32" s="294" t="s">
        <v>49</v>
      </c>
      <c r="B32" s="234">
        <v>24966786</v>
      </c>
      <c r="C32" s="238" t="s">
        <v>50</v>
      </c>
      <c r="D32" s="231">
        <v>24966786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ummaryRight="0"/>
    <pageSetUpPr fitToPage="1"/>
  </sheetPr>
  <dimension ref="A1:U9"/>
  <sheetViews>
    <sheetView workbookViewId="0">
      <selection activeCell="C29" sqref="C29"/>
    </sheetView>
  </sheetViews>
  <sheetFormatPr defaultColWidth="8" defaultRowHeight="14.25" customHeight="1"/>
  <cols>
    <col min="1" max="1" width="21.152380952381" style="2" customWidth="1"/>
    <col min="2" max="2" width="33.5714285714286" style="2" customWidth="1"/>
    <col min="3" max="3" width="16.8571428571429" style="2" customWidth="1"/>
    <col min="4" max="8" width="12.5714285714286" style="2" customWidth="1"/>
    <col min="9" max="9" width="11.7142857142857" style="41" customWidth="1"/>
    <col min="10" max="13" width="12.5714285714286" style="2" customWidth="1"/>
    <col min="14" max="14" width="12.152380952381" style="41" customWidth="1"/>
    <col min="15" max="15" width="12.5714285714286" style="2" customWidth="1"/>
    <col min="16" max="16" width="8" style="41" customWidth="1"/>
    <col min="17" max="17" width="9.57142857142857" style="41" customWidth="1"/>
    <col min="18" max="18" width="9.71428571428571" style="41" customWidth="1"/>
    <col min="19" max="19" width="10.5714285714286" style="41" customWidth="1"/>
    <col min="20" max="21" width="10.152380952381" style="2" customWidth="1"/>
    <col min="22" max="22" width="8" style="41" customWidth="1"/>
    <col min="23" max="16384" width="8" style="41"/>
  </cols>
  <sheetData>
    <row r="1" customHeight="1" spans="1:21">
      <c r="A1" s="4"/>
      <c r="B1" s="4"/>
      <c r="C1" s="4"/>
      <c r="D1" s="4"/>
      <c r="E1" s="4"/>
      <c r="F1" s="4"/>
      <c r="G1" s="4"/>
      <c r="H1" s="4"/>
      <c r="I1" s="82"/>
      <c r="J1" s="4"/>
      <c r="K1" s="4"/>
      <c r="L1" s="4"/>
      <c r="M1" s="4"/>
      <c r="N1" s="82"/>
      <c r="O1" s="4"/>
      <c r="P1" s="82"/>
      <c r="Q1" s="82"/>
      <c r="R1" s="82"/>
      <c r="S1" s="82"/>
      <c r="T1" s="105" t="s">
        <v>51</v>
      </c>
      <c r="U1" s="5" t="s">
        <v>51</v>
      </c>
    </row>
    <row r="2" ht="36" customHeight="1" spans="1:21">
      <c r="A2" s="259" t="s">
        <v>52</v>
      </c>
      <c r="B2" s="6"/>
      <c r="C2" s="6"/>
      <c r="D2" s="6"/>
      <c r="E2" s="6"/>
      <c r="F2" s="6"/>
      <c r="G2" s="6"/>
      <c r="H2" s="6"/>
      <c r="I2" s="60"/>
      <c r="J2" s="6"/>
      <c r="K2" s="6"/>
      <c r="L2" s="6"/>
      <c r="M2" s="6"/>
      <c r="N2" s="60"/>
      <c r="O2" s="6"/>
      <c r="P2" s="60"/>
      <c r="Q2" s="60"/>
      <c r="R2" s="60"/>
      <c r="S2" s="60"/>
      <c r="T2" s="6"/>
      <c r="U2" s="60"/>
    </row>
    <row r="3" ht="20.25" customHeight="1" spans="1:21">
      <c r="A3" s="44" t="s">
        <v>3</v>
      </c>
      <c r="B3" s="9"/>
      <c r="C3" s="9"/>
      <c r="D3" s="9"/>
      <c r="E3" s="9"/>
      <c r="F3" s="9"/>
      <c r="G3" s="9"/>
      <c r="H3" s="9"/>
      <c r="I3" s="84"/>
      <c r="J3" s="9"/>
      <c r="K3" s="9"/>
      <c r="L3" s="9"/>
      <c r="M3" s="9"/>
      <c r="N3" s="84"/>
      <c r="O3" s="9"/>
      <c r="P3" s="84"/>
      <c r="Q3" s="84"/>
      <c r="R3" s="84"/>
      <c r="S3" s="84"/>
      <c r="T3" s="105" t="s">
        <v>4</v>
      </c>
      <c r="U3" s="10" t="s">
        <v>53</v>
      </c>
    </row>
    <row r="4" ht="18.75" customHeight="1" spans="1:21">
      <c r="A4" s="260" t="s">
        <v>54</v>
      </c>
      <c r="B4" s="261" t="s">
        <v>55</v>
      </c>
      <c r="C4" s="261" t="s">
        <v>56</v>
      </c>
      <c r="D4" s="262" t="s">
        <v>57</v>
      </c>
      <c r="E4" s="263"/>
      <c r="F4" s="263"/>
      <c r="G4" s="263"/>
      <c r="H4" s="263"/>
      <c r="I4" s="141"/>
      <c r="J4" s="263"/>
      <c r="K4" s="263"/>
      <c r="L4" s="263"/>
      <c r="M4" s="263"/>
      <c r="N4" s="141"/>
      <c r="O4" s="252"/>
      <c r="P4" s="262" t="s">
        <v>46</v>
      </c>
      <c r="Q4" s="262"/>
      <c r="R4" s="262"/>
      <c r="S4" s="262"/>
      <c r="T4" s="263"/>
      <c r="U4" s="280"/>
    </row>
    <row r="5" ht="24.75" customHeight="1" spans="1:21">
      <c r="A5" s="264"/>
      <c r="B5" s="265"/>
      <c r="C5" s="265"/>
      <c r="D5" s="265" t="s">
        <v>58</v>
      </c>
      <c r="E5" s="265" t="s">
        <v>59</v>
      </c>
      <c r="F5" s="265" t="s">
        <v>60</v>
      </c>
      <c r="G5" s="265" t="s">
        <v>61</v>
      </c>
      <c r="H5" s="265" t="s">
        <v>62</v>
      </c>
      <c r="I5" s="273" t="s">
        <v>63</v>
      </c>
      <c r="J5" s="274"/>
      <c r="K5" s="274"/>
      <c r="L5" s="274"/>
      <c r="M5" s="274"/>
      <c r="N5" s="273"/>
      <c r="O5" s="275"/>
      <c r="P5" s="276" t="s">
        <v>58</v>
      </c>
      <c r="Q5" s="276" t="s">
        <v>59</v>
      </c>
      <c r="R5" s="260" t="s">
        <v>60</v>
      </c>
      <c r="S5" s="261" t="s">
        <v>61</v>
      </c>
      <c r="T5" s="281" t="s">
        <v>62</v>
      </c>
      <c r="U5" s="261" t="s">
        <v>63</v>
      </c>
    </row>
    <row r="6" ht="24.75" customHeight="1" spans="1:21">
      <c r="A6" s="250"/>
      <c r="B6" s="266"/>
      <c r="C6" s="266"/>
      <c r="D6" s="266"/>
      <c r="E6" s="266"/>
      <c r="F6" s="266"/>
      <c r="G6" s="266"/>
      <c r="H6" s="266"/>
      <c r="I6" s="23" t="s">
        <v>58</v>
      </c>
      <c r="J6" s="277" t="s">
        <v>64</v>
      </c>
      <c r="K6" s="277" t="s">
        <v>65</v>
      </c>
      <c r="L6" s="277" t="s">
        <v>66</v>
      </c>
      <c r="M6" s="277" t="s">
        <v>67</v>
      </c>
      <c r="N6" s="277" t="s">
        <v>68</v>
      </c>
      <c r="O6" s="277" t="s">
        <v>69</v>
      </c>
      <c r="P6" s="278"/>
      <c r="Q6" s="278"/>
      <c r="R6" s="282"/>
      <c r="S6" s="278"/>
      <c r="T6" s="266"/>
      <c r="U6" s="266"/>
    </row>
    <row r="7" ht="16.5" customHeight="1" spans="1:21">
      <c r="A7" s="246">
        <v>1</v>
      </c>
      <c r="B7" s="22">
        <v>2</v>
      </c>
      <c r="C7" s="22">
        <v>3</v>
      </c>
      <c r="D7" s="22">
        <v>4</v>
      </c>
      <c r="E7" s="267">
        <v>5</v>
      </c>
      <c r="F7" s="268">
        <v>6</v>
      </c>
      <c r="G7" s="268">
        <v>7</v>
      </c>
      <c r="H7" s="267">
        <v>8</v>
      </c>
      <c r="I7" s="267">
        <v>9</v>
      </c>
      <c r="J7" s="268">
        <v>10</v>
      </c>
      <c r="K7" s="268">
        <v>11</v>
      </c>
      <c r="L7" s="267">
        <v>12</v>
      </c>
      <c r="M7" s="267">
        <v>13</v>
      </c>
      <c r="N7" s="23">
        <v>14</v>
      </c>
      <c r="O7" s="22">
        <v>15</v>
      </c>
      <c r="P7" s="279">
        <v>16</v>
      </c>
      <c r="Q7" s="283">
        <v>17</v>
      </c>
      <c r="R7" s="284">
        <v>18</v>
      </c>
      <c r="S7" s="284">
        <v>19</v>
      </c>
      <c r="T7" s="284">
        <v>20</v>
      </c>
      <c r="U7" s="285">
        <v>0.02</v>
      </c>
    </row>
    <row r="8" ht="16.5" customHeight="1" spans="1:21">
      <c r="A8" s="269" t="s">
        <v>70</v>
      </c>
      <c r="B8" s="269" t="s">
        <v>71</v>
      </c>
      <c r="C8" s="270">
        <v>24966786</v>
      </c>
      <c r="D8" s="270">
        <v>24966786</v>
      </c>
      <c r="E8" s="270">
        <v>24966786</v>
      </c>
      <c r="F8" s="58" t="s">
        <v>72</v>
      </c>
      <c r="G8" s="58" t="s">
        <v>72</v>
      </c>
      <c r="H8" s="58" t="s">
        <v>72</v>
      </c>
      <c r="I8" s="58" t="s">
        <v>72</v>
      </c>
      <c r="J8" s="58" t="s">
        <v>72</v>
      </c>
      <c r="K8" s="58" t="s">
        <v>72</v>
      </c>
      <c r="L8" s="58" t="s">
        <v>72</v>
      </c>
      <c r="M8" s="58" t="s">
        <v>72</v>
      </c>
      <c r="N8" s="58" t="s">
        <v>72</v>
      </c>
      <c r="O8" s="58" t="s">
        <v>72</v>
      </c>
      <c r="P8" s="58" t="s">
        <v>72</v>
      </c>
      <c r="Q8" s="58" t="s">
        <v>72</v>
      </c>
      <c r="R8" s="286" t="s">
        <v>72</v>
      </c>
      <c r="S8" s="95"/>
      <c r="T8" s="99"/>
      <c r="U8" s="95"/>
    </row>
    <row r="9" ht="16.5" customHeight="1" spans="1:21">
      <c r="A9" s="271" t="s">
        <v>56</v>
      </c>
      <c r="B9" s="272"/>
      <c r="C9" s="270">
        <v>24966786</v>
      </c>
      <c r="D9" s="270">
        <v>24966786</v>
      </c>
      <c r="E9" s="270">
        <v>24966786</v>
      </c>
      <c r="F9" s="58"/>
      <c r="G9" s="58"/>
      <c r="H9" s="58"/>
      <c r="I9" s="58"/>
      <c r="J9" s="58"/>
      <c r="K9" s="58"/>
      <c r="L9" s="58"/>
      <c r="M9" s="58"/>
      <c r="N9" s="58"/>
      <c r="O9" s="58"/>
      <c r="P9" s="58"/>
      <c r="Q9" s="58"/>
      <c r="R9" s="286"/>
      <c r="S9" s="95"/>
      <c r="T9" s="95"/>
      <c r="U9" s="95"/>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pageSetUpPr fitToPage="1"/>
  </sheetPr>
  <dimension ref="A1:P31"/>
  <sheetViews>
    <sheetView workbookViewId="0">
      <selection activeCell="A32" sqref="$A32:$XFD34"/>
    </sheetView>
  </sheetViews>
  <sheetFormatPr defaultColWidth="9.15238095238095" defaultRowHeight="14.25" customHeight="1"/>
  <cols>
    <col min="1" max="1" width="14.2857142857143" style="2" customWidth="1"/>
    <col min="2" max="2" width="18.7333333333333" style="2" customWidth="1"/>
    <col min="3" max="3" width="18.847619047619" style="2" customWidth="1"/>
    <col min="4" max="4" width="16.847619047619" style="2" customWidth="1"/>
    <col min="5" max="6" width="18.847619047619" style="2" customWidth="1"/>
    <col min="7" max="7" width="21.2857142857143" style="2" customWidth="1"/>
    <col min="8" max="8" width="19.2857142857143" style="2" customWidth="1"/>
    <col min="9" max="9" width="16.4285714285714" style="2" customWidth="1"/>
    <col min="10" max="10" width="13.5714285714286" style="2" customWidth="1"/>
    <col min="11" max="14" width="18.847619047619" style="2" customWidth="1"/>
    <col min="15" max="15" width="17" style="2" customWidth="1"/>
    <col min="16" max="16" width="18.847619047619" style="2" customWidth="1"/>
    <col min="17" max="17" width="9.15238095238095" style="2" customWidth="1"/>
    <col min="18" max="16384" width="9.15238095238095" style="2"/>
  </cols>
  <sheetData>
    <row r="1" ht="15.75" customHeight="1" spans="1:16">
      <c r="A1" s="4"/>
      <c r="B1" s="4"/>
      <c r="C1" s="4"/>
      <c r="D1" s="4"/>
      <c r="E1" s="4"/>
      <c r="F1" s="4"/>
      <c r="G1" s="4"/>
      <c r="H1" s="4"/>
      <c r="I1" s="4"/>
      <c r="J1" s="4"/>
      <c r="K1" s="4"/>
      <c r="L1" s="4"/>
      <c r="M1" s="4"/>
      <c r="N1" s="4"/>
      <c r="O1" s="42"/>
      <c r="P1" s="42" t="s">
        <v>73</v>
      </c>
    </row>
    <row r="2" ht="28.5" customHeight="1" spans="1:16">
      <c r="A2" s="6" t="s">
        <v>74</v>
      </c>
      <c r="B2" s="6"/>
      <c r="C2" s="6"/>
      <c r="D2" s="6"/>
      <c r="E2" s="6"/>
      <c r="F2" s="6"/>
      <c r="G2" s="6"/>
      <c r="H2" s="6"/>
      <c r="I2" s="6"/>
      <c r="J2" s="6"/>
      <c r="K2" s="6"/>
      <c r="L2" s="6"/>
      <c r="M2" s="6"/>
      <c r="N2" s="6"/>
      <c r="O2" s="6"/>
      <c r="P2" s="6"/>
    </row>
    <row r="3" ht="15" customHeight="1" spans="1:16">
      <c r="A3" s="242" t="s">
        <v>3</v>
      </c>
      <c r="B3" s="243"/>
      <c r="C3" s="69"/>
      <c r="D3" s="9"/>
      <c r="E3" s="69"/>
      <c r="F3" s="69"/>
      <c r="G3" s="9"/>
      <c r="H3" s="9"/>
      <c r="I3" s="69"/>
      <c r="J3" s="9"/>
      <c r="K3" s="69"/>
      <c r="L3" s="69"/>
      <c r="M3" s="9"/>
      <c r="N3" s="9"/>
      <c r="O3" s="42"/>
      <c r="P3" s="42" t="s">
        <v>4</v>
      </c>
    </row>
    <row r="4" s="2" customFormat="1" ht="17.25" customHeight="1" spans="1:16">
      <c r="A4" s="244" t="s">
        <v>75</v>
      </c>
      <c r="B4" s="244" t="s">
        <v>76</v>
      </c>
      <c r="C4" s="245" t="s">
        <v>56</v>
      </c>
      <c r="D4" s="246" t="s">
        <v>59</v>
      </c>
      <c r="E4" s="247"/>
      <c r="F4" s="248"/>
      <c r="G4" s="249" t="s">
        <v>60</v>
      </c>
      <c r="H4" s="249" t="s">
        <v>61</v>
      </c>
      <c r="I4" s="244" t="s">
        <v>77</v>
      </c>
      <c r="J4" s="246" t="s">
        <v>63</v>
      </c>
      <c r="K4" s="255"/>
      <c r="L4" s="255"/>
      <c r="M4" s="255"/>
      <c r="N4" s="255"/>
      <c r="O4" s="247"/>
      <c r="P4" s="256"/>
    </row>
    <row r="5" s="2" customFormat="1" ht="26.25" customHeight="1" spans="1:16">
      <c r="A5" s="250"/>
      <c r="B5" s="250"/>
      <c r="C5" s="250"/>
      <c r="D5" s="250" t="s">
        <v>58</v>
      </c>
      <c r="E5" s="23" t="s">
        <v>78</v>
      </c>
      <c r="F5" s="23" t="s">
        <v>79</v>
      </c>
      <c r="G5" s="250"/>
      <c r="H5" s="250"/>
      <c r="I5" s="250"/>
      <c r="J5" s="22" t="s">
        <v>58</v>
      </c>
      <c r="K5" s="257" t="s">
        <v>80</v>
      </c>
      <c r="L5" s="257" t="s">
        <v>81</v>
      </c>
      <c r="M5" s="257" t="s">
        <v>82</v>
      </c>
      <c r="N5" s="257" t="s">
        <v>83</v>
      </c>
      <c r="O5" s="258" t="s">
        <v>84</v>
      </c>
      <c r="P5" s="257" t="s">
        <v>85</v>
      </c>
    </row>
    <row r="6" ht="16.5" customHeight="1" spans="1:16">
      <c r="A6" s="75">
        <v>1</v>
      </c>
      <c r="B6" s="75">
        <v>2</v>
      </c>
      <c r="C6" s="75">
        <v>3</v>
      </c>
      <c r="D6" s="75">
        <v>4</v>
      </c>
      <c r="E6" s="75">
        <v>5</v>
      </c>
      <c r="F6" s="75">
        <v>6</v>
      </c>
      <c r="G6" s="75">
        <v>7</v>
      </c>
      <c r="H6" s="75">
        <v>8</v>
      </c>
      <c r="I6" s="75">
        <v>9</v>
      </c>
      <c r="J6" s="75">
        <v>10</v>
      </c>
      <c r="K6" s="75">
        <v>11</v>
      </c>
      <c r="L6" s="75">
        <v>12</v>
      </c>
      <c r="M6" s="75">
        <v>13</v>
      </c>
      <c r="N6" s="75">
        <v>14</v>
      </c>
      <c r="O6" s="75">
        <v>15</v>
      </c>
      <c r="P6" s="75">
        <v>16</v>
      </c>
    </row>
    <row r="7" ht="16.5" customHeight="1" spans="1:16">
      <c r="A7" s="221">
        <v>201</v>
      </c>
      <c r="B7" s="25" t="s">
        <v>86</v>
      </c>
      <c r="C7" s="26">
        <v>14883938</v>
      </c>
      <c r="D7" s="26">
        <v>14883938</v>
      </c>
      <c r="E7" s="26">
        <v>6716148</v>
      </c>
      <c r="F7" s="26">
        <v>8167790</v>
      </c>
      <c r="G7" s="75"/>
      <c r="H7" s="75"/>
      <c r="I7" s="75"/>
      <c r="J7" s="75"/>
      <c r="K7" s="75"/>
      <c r="L7" s="75"/>
      <c r="M7" s="75"/>
      <c r="N7" s="75"/>
      <c r="O7" s="75"/>
      <c r="P7" s="75"/>
    </row>
    <row r="8" ht="16.5" customHeight="1" spans="1:16">
      <c r="A8" s="221">
        <v>20132</v>
      </c>
      <c r="B8" s="25" t="s">
        <v>87</v>
      </c>
      <c r="C8" s="26">
        <f t="shared" ref="C8:F8" si="0">C9+C10+C11</f>
        <v>14883938</v>
      </c>
      <c r="D8" s="26">
        <f t="shared" si="0"/>
        <v>14883938</v>
      </c>
      <c r="E8" s="26">
        <f t="shared" si="0"/>
        <v>6716148</v>
      </c>
      <c r="F8" s="26">
        <f t="shared" si="0"/>
        <v>8167790</v>
      </c>
      <c r="G8" s="75"/>
      <c r="H8" s="75"/>
      <c r="I8" s="75"/>
      <c r="J8" s="75"/>
      <c r="K8" s="75"/>
      <c r="L8" s="75"/>
      <c r="M8" s="75"/>
      <c r="N8" s="75"/>
      <c r="O8" s="75"/>
      <c r="P8" s="75"/>
    </row>
    <row r="9" ht="16.5" customHeight="1" spans="1:16">
      <c r="A9" s="221" t="s">
        <v>88</v>
      </c>
      <c r="B9" s="25" t="s">
        <v>89</v>
      </c>
      <c r="C9" s="26">
        <v>6716148</v>
      </c>
      <c r="D9" s="26">
        <v>6716148</v>
      </c>
      <c r="E9" s="26">
        <v>6716148</v>
      </c>
      <c r="F9" s="26"/>
      <c r="G9" s="75"/>
      <c r="H9" s="75"/>
      <c r="I9" s="75"/>
      <c r="J9" s="75"/>
      <c r="K9" s="75"/>
      <c r="L9" s="75"/>
      <c r="M9" s="75"/>
      <c r="N9" s="75"/>
      <c r="O9" s="75"/>
      <c r="P9" s="75"/>
    </row>
    <row r="10" ht="16.5" customHeight="1" spans="1:16">
      <c r="A10" s="221" t="s">
        <v>90</v>
      </c>
      <c r="B10" s="25" t="s">
        <v>91</v>
      </c>
      <c r="C10" s="26">
        <v>7957790</v>
      </c>
      <c r="D10" s="26">
        <v>7957790</v>
      </c>
      <c r="E10" s="26"/>
      <c r="F10" s="26">
        <v>7957790</v>
      </c>
      <c r="G10" s="75"/>
      <c r="H10" s="75"/>
      <c r="I10" s="75"/>
      <c r="J10" s="75"/>
      <c r="K10" s="75"/>
      <c r="L10" s="75"/>
      <c r="M10" s="75"/>
      <c r="N10" s="75"/>
      <c r="O10" s="75"/>
      <c r="P10" s="75"/>
    </row>
    <row r="11" ht="16.5" customHeight="1" spans="1:16">
      <c r="A11" s="221" t="s">
        <v>92</v>
      </c>
      <c r="B11" s="25" t="s">
        <v>93</v>
      </c>
      <c r="C11" s="26">
        <v>210000</v>
      </c>
      <c r="D11" s="26">
        <v>210000</v>
      </c>
      <c r="E11" s="26"/>
      <c r="F11" s="26">
        <v>210000</v>
      </c>
      <c r="G11" s="75"/>
      <c r="H11" s="75"/>
      <c r="I11" s="75"/>
      <c r="J11" s="75"/>
      <c r="K11" s="75"/>
      <c r="L11" s="75"/>
      <c r="M11" s="75"/>
      <c r="N11" s="75"/>
      <c r="O11" s="75"/>
      <c r="P11" s="75"/>
    </row>
    <row r="12" ht="16.5" customHeight="1" spans="1:16">
      <c r="A12" s="221">
        <v>206</v>
      </c>
      <c r="B12" s="26" t="s">
        <v>94</v>
      </c>
      <c r="C12" s="26">
        <v>900000</v>
      </c>
      <c r="D12" s="251">
        <v>900000</v>
      </c>
      <c r="E12" s="26">
        <v>0</v>
      </c>
      <c r="F12" s="26">
        <v>900000</v>
      </c>
      <c r="G12" s="75"/>
      <c r="H12" s="75"/>
      <c r="I12" s="75"/>
      <c r="J12" s="75"/>
      <c r="K12" s="75"/>
      <c r="L12" s="75"/>
      <c r="M12" s="75"/>
      <c r="N12" s="75"/>
      <c r="O12" s="75"/>
      <c r="P12" s="75"/>
    </row>
    <row r="13" ht="16.5" customHeight="1" spans="1:16">
      <c r="A13" s="221">
        <v>20604</v>
      </c>
      <c r="B13" s="26" t="s">
        <v>95</v>
      </c>
      <c r="C13" s="26">
        <f t="shared" ref="C13:F13" si="1">C14</f>
        <v>900000</v>
      </c>
      <c r="D13" s="26">
        <f t="shared" si="1"/>
        <v>900000</v>
      </c>
      <c r="E13" s="26">
        <f t="shared" si="1"/>
        <v>0</v>
      </c>
      <c r="F13" s="26">
        <f t="shared" si="1"/>
        <v>900000</v>
      </c>
      <c r="G13" s="75"/>
      <c r="H13" s="75"/>
      <c r="I13" s="75"/>
      <c r="J13" s="75"/>
      <c r="K13" s="75"/>
      <c r="L13" s="75"/>
      <c r="M13" s="75"/>
      <c r="N13" s="75"/>
      <c r="O13" s="75"/>
      <c r="P13" s="75"/>
    </row>
    <row r="14" ht="16.5" customHeight="1" spans="1:16">
      <c r="A14" s="221" t="s">
        <v>96</v>
      </c>
      <c r="B14" s="25" t="s">
        <v>97</v>
      </c>
      <c r="C14" s="26">
        <v>900000</v>
      </c>
      <c r="D14" s="26">
        <v>900000</v>
      </c>
      <c r="E14" s="26"/>
      <c r="F14" s="26">
        <v>900000</v>
      </c>
      <c r="G14" s="75"/>
      <c r="H14" s="75"/>
      <c r="I14" s="75"/>
      <c r="J14" s="75"/>
      <c r="K14" s="75"/>
      <c r="L14" s="75"/>
      <c r="M14" s="75"/>
      <c r="N14" s="75"/>
      <c r="O14" s="75"/>
      <c r="P14" s="75"/>
    </row>
    <row r="15" ht="16.5" customHeight="1" spans="1:16">
      <c r="A15" s="221">
        <v>208</v>
      </c>
      <c r="B15" s="26" t="s">
        <v>98</v>
      </c>
      <c r="C15" s="26">
        <v>7755258</v>
      </c>
      <c r="D15" s="251">
        <v>7755258</v>
      </c>
      <c r="E15" s="26">
        <v>5565158</v>
      </c>
      <c r="F15" s="26">
        <v>2190100</v>
      </c>
      <c r="G15" s="75"/>
      <c r="H15" s="75"/>
      <c r="I15" s="75"/>
      <c r="J15" s="75"/>
      <c r="K15" s="75"/>
      <c r="L15" s="75"/>
      <c r="M15" s="75"/>
      <c r="N15" s="75"/>
      <c r="O15" s="75"/>
      <c r="P15" s="75"/>
    </row>
    <row r="16" ht="16.5" customHeight="1" spans="1:16">
      <c r="A16" s="221">
        <v>20805</v>
      </c>
      <c r="B16" s="26" t="s">
        <v>99</v>
      </c>
      <c r="C16" s="26">
        <f t="shared" ref="C16:F16" si="2">C17+C18+C19+C20+C21</f>
        <v>7755258</v>
      </c>
      <c r="D16" s="26">
        <f t="shared" si="2"/>
        <v>7755258</v>
      </c>
      <c r="E16" s="26">
        <f t="shared" si="2"/>
        <v>5565158</v>
      </c>
      <c r="F16" s="26">
        <f t="shared" si="2"/>
        <v>2190100</v>
      </c>
      <c r="G16" s="75"/>
      <c r="H16" s="75"/>
      <c r="I16" s="75"/>
      <c r="J16" s="75"/>
      <c r="K16" s="75"/>
      <c r="L16" s="75"/>
      <c r="M16" s="75"/>
      <c r="N16" s="75"/>
      <c r="O16" s="75"/>
      <c r="P16" s="75"/>
    </row>
    <row r="17" ht="16.5" customHeight="1" spans="1:16">
      <c r="A17" s="221" t="s">
        <v>100</v>
      </c>
      <c r="B17" s="25" t="s">
        <v>101</v>
      </c>
      <c r="C17" s="26">
        <v>4699886</v>
      </c>
      <c r="D17" s="26">
        <v>4699886</v>
      </c>
      <c r="E17" s="26">
        <v>4621526</v>
      </c>
      <c r="F17" s="26">
        <v>78360</v>
      </c>
      <c r="G17" s="75"/>
      <c r="H17" s="75"/>
      <c r="I17" s="75"/>
      <c r="J17" s="75"/>
      <c r="K17" s="75"/>
      <c r="L17" s="75"/>
      <c r="M17" s="75"/>
      <c r="N17" s="75"/>
      <c r="O17" s="75"/>
      <c r="P17" s="75"/>
    </row>
    <row r="18" ht="16.5" customHeight="1" spans="1:16">
      <c r="A18" s="221" t="s">
        <v>102</v>
      </c>
      <c r="B18" s="25" t="s">
        <v>103</v>
      </c>
      <c r="C18" s="26">
        <v>40800</v>
      </c>
      <c r="D18" s="26">
        <v>40800</v>
      </c>
      <c r="E18" s="26">
        <v>40800</v>
      </c>
      <c r="F18" s="26"/>
      <c r="G18" s="75"/>
      <c r="H18" s="75"/>
      <c r="I18" s="75"/>
      <c r="J18" s="75"/>
      <c r="K18" s="75"/>
      <c r="L18" s="75"/>
      <c r="M18" s="75"/>
      <c r="N18" s="75"/>
      <c r="O18" s="75"/>
      <c r="P18" s="75"/>
    </row>
    <row r="19" ht="16.5" customHeight="1" spans="1:16">
      <c r="A19" s="221" t="s">
        <v>104</v>
      </c>
      <c r="B19" s="25" t="s">
        <v>105</v>
      </c>
      <c r="C19" s="26">
        <v>2111740</v>
      </c>
      <c r="D19" s="26">
        <v>2111740</v>
      </c>
      <c r="E19" s="26"/>
      <c r="F19" s="26">
        <v>2111740</v>
      </c>
      <c r="G19" s="75"/>
      <c r="H19" s="75"/>
      <c r="I19" s="75"/>
      <c r="J19" s="75"/>
      <c r="K19" s="75"/>
      <c r="L19" s="75"/>
      <c r="M19" s="75"/>
      <c r="N19" s="75"/>
      <c r="O19" s="75"/>
      <c r="P19" s="75"/>
    </row>
    <row r="20" ht="16.5" customHeight="1" spans="1:16">
      <c r="A20" s="221" t="s">
        <v>106</v>
      </c>
      <c r="B20" s="25" t="s">
        <v>107</v>
      </c>
      <c r="C20" s="26">
        <v>902832</v>
      </c>
      <c r="D20" s="26">
        <v>902832</v>
      </c>
      <c r="E20" s="26">
        <v>902832</v>
      </c>
      <c r="F20" s="26"/>
      <c r="G20" s="75"/>
      <c r="H20" s="75"/>
      <c r="I20" s="75"/>
      <c r="J20" s="75"/>
      <c r="K20" s="75"/>
      <c r="L20" s="75"/>
      <c r="M20" s="75"/>
      <c r="N20" s="75"/>
      <c r="O20" s="75"/>
      <c r="P20" s="75"/>
    </row>
    <row r="21" ht="16.5" customHeight="1" spans="1:16">
      <c r="A21" s="221" t="s">
        <v>108</v>
      </c>
      <c r="B21" s="25" t="s">
        <v>109</v>
      </c>
      <c r="C21" s="26"/>
      <c r="D21" s="26"/>
      <c r="E21" s="26"/>
      <c r="F21" s="26"/>
      <c r="G21" s="75"/>
      <c r="H21" s="75"/>
      <c r="I21" s="75"/>
      <c r="J21" s="75"/>
      <c r="K21" s="75"/>
      <c r="L21" s="75"/>
      <c r="M21" s="75"/>
      <c r="N21" s="75"/>
      <c r="O21" s="75"/>
      <c r="P21" s="75"/>
    </row>
    <row r="22" ht="16.5" customHeight="1" spans="1:16">
      <c r="A22" s="221">
        <v>210</v>
      </c>
      <c r="B22" s="26" t="s">
        <v>110</v>
      </c>
      <c r="C22" s="26">
        <v>740230</v>
      </c>
      <c r="D22" s="26">
        <v>740230</v>
      </c>
      <c r="E22" s="26">
        <v>740230</v>
      </c>
      <c r="F22" s="26">
        <v>0</v>
      </c>
      <c r="G22" s="75"/>
      <c r="H22" s="75"/>
      <c r="I22" s="75"/>
      <c r="J22" s="75"/>
      <c r="K22" s="75"/>
      <c r="L22" s="75"/>
      <c r="M22" s="75"/>
      <c r="N22" s="75"/>
      <c r="O22" s="75"/>
      <c r="P22" s="75"/>
    </row>
    <row r="23" ht="16.5" customHeight="1" spans="1:16">
      <c r="A23" s="221">
        <v>21011</v>
      </c>
      <c r="B23" s="26" t="s">
        <v>111</v>
      </c>
      <c r="C23" s="26">
        <f t="shared" ref="C23:F23" si="3">C24+C25+C26+C27</f>
        <v>740230</v>
      </c>
      <c r="D23" s="26">
        <f t="shared" si="3"/>
        <v>740230</v>
      </c>
      <c r="E23" s="26">
        <f t="shared" si="3"/>
        <v>740230</v>
      </c>
      <c r="F23" s="26">
        <f t="shared" si="3"/>
        <v>0</v>
      </c>
      <c r="G23" s="75"/>
      <c r="H23" s="75"/>
      <c r="I23" s="75"/>
      <c r="J23" s="75"/>
      <c r="K23" s="75"/>
      <c r="L23" s="75"/>
      <c r="M23" s="75"/>
      <c r="N23" s="75"/>
      <c r="O23" s="75"/>
      <c r="P23" s="75"/>
    </row>
    <row r="24" ht="16.5" customHeight="1" spans="1:16">
      <c r="A24" s="221" t="s">
        <v>112</v>
      </c>
      <c r="B24" s="25" t="s">
        <v>113</v>
      </c>
      <c r="C24" s="26">
        <v>420166</v>
      </c>
      <c r="D24" s="26">
        <v>420166</v>
      </c>
      <c r="E24" s="26">
        <v>420166</v>
      </c>
      <c r="F24" s="26"/>
      <c r="G24" s="75"/>
      <c r="H24" s="75"/>
      <c r="I24" s="75"/>
      <c r="J24" s="75"/>
      <c r="K24" s="75"/>
      <c r="L24" s="75"/>
      <c r="M24" s="75"/>
      <c r="N24" s="75"/>
      <c r="O24" s="75"/>
      <c r="P24" s="75"/>
    </row>
    <row r="25" ht="16.5" customHeight="1" spans="1:16">
      <c r="A25" s="221" t="s">
        <v>114</v>
      </c>
      <c r="B25" s="25" t="s">
        <v>115</v>
      </c>
      <c r="C25" s="26"/>
      <c r="D25" s="26"/>
      <c r="E25" s="26"/>
      <c r="F25" s="26"/>
      <c r="G25" s="75"/>
      <c r="H25" s="75"/>
      <c r="I25" s="75"/>
      <c r="J25" s="75"/>
      <c r="K25" s="75"/>
      <c r="L25" s="75"/>
      <c r="M25" s="75"/>
      <c r="N25" s="75"/>
      <c r="O25" s="75"/>
      <c r="P25" s="75"/>
    </row>
    <row r="26" ht="16.5" customHeight="1" spans="1:16">
      <c r="A26" s="221" t="s">
        <v>116</v>
      </c>
      <c r="B26" s="25" t="s">
        <v>117</v>
      </c>
      <c r="C26" s="26">
        <v>290916</v>
      </c>
      <c r="D26" s="26">
        <v>290916</v>
      </c>
      <c r="E26" s="26">
        <v>290916</v>
      </c>
      <c r="F26" s="26"/>
      <c r="G26" s="75"/>
      <c r="H26" s="75"/>
      <c r="I26" s="75"/>
      <c r="J26" s="75"/>
      <c r="K26" s="75"/>
      <c r="L26" s="75"/>
      <c r="M26" s="75"/>
      <c r="N26" s="75"/>
      <c r="O26" s="75"/>
      <c r="P26" s="75"/>
    </row>
    <row r="27" ht="16.5" customHeight="1" spans="1:16">
      <c r="A27" s="221" t="s">
        <v>118</v>
      </c>
      <c r="B27" s="25" t="s">
        <v>119</v>
      </c>
      <c r="C27" s="26">
        <v>29148</v>
      </c>
      <c r="D27" s="26">
        <v>29148</v>
      </c>
      <c r="E27" s="26">
        <v>29148</v>
      </c>
      <c r="F27" s="26"/>
      <c r="G27" s="75"/>
      <c r="H27" s="75"/>
      <c r="I27" s="75"/>
      <c r="J27" s="75"/>
      <c r="K27" s="75"/>
      <c r="L27" s="75"/>
      <c r="M27" s="75"/>
      <c r="N27" s="75"/>
      <c r="O27" s="75"/>
      <c r="P27" s="75"/>
    </row>
    <row r="28" ht="16.5" customHeight="1" spans="1:16">
      <c r="A28" s="221">
        <v>221</v>
      </c>
      <c r="B28" s="26" t="s">
        <v>120</v>
      </c>
      <c r="C28" s="26">
        <v>687360</v>
      </c>
      <c r="D28" s="26">
        <v>687360</v>
      </c>
      <c r="E28" s="26">
        <v>687360</v>
      </c>
      <c r="F28" s="26">
        <v>0</v>
      </c>
      <c r="G28" s="75"/>
      <c r="H28" s="75"/>
      <c r="I28" s="75"/>
      <c r="J28" s="75"/>
      <c r="K28" s="75"/>
      <c r="L28" s="75"/>
      <c r="M28" s="75"/>
      <c r="N28" s="75"/>
      <c r="O28" s="75"/>
      <c r="P28" s="75"/>
    </row>
    <row r="29" ht="16.5" customHeight="1" spans="1:16">
      <c r="A29" s="221">
        <v>22102</v>
      </c>
      <c r="B29" s="26" t="s">
        <v>121</v>
      </c>
      <c r="C29" s="26">
        <f t="shared" ref="C29:F29" si="4">C30</f>
        <v>687360</v>
      </c>
      <c r="D29" s="26">
        <f t="shared" si="4"/>
        <v>687360</v>
      </c>
      <c r="E29" s="26">
        <f t="shared" si="4"/>
        <v>687360</v>
      </c>
      <c r="F29" s="26">
        <f t="shared" si="4"/>
        <v>0</v>
      </c>
      <c r="G29" s="75"/>
      <c r="H29" s="75"/>
      <c r="I29" s="75"/>
      <c r="J29" s="75"/>
      <c r="K29" s="75"/>
      <c r="L29" s="75"/>
      <c r="M29" s="75"/>
      <c r="N29" s="75"/>
      <c r="O29" s="75"/>
      <c r="P29" s="75"/>
    </row>
    <row r="30" ht="16.5" customHeight="1" spans="1:16">
      <c r="A30" s="221" t="s">
        <v>122</v>
      </c>
      <c r="B30" s="25" t="s">
        <v>123</v>
      </c>
      <c r="C30" s="26">
        <v>687360</v>
      </c>
      <c r="D30" s="26">
        <v>687360</v>
      </c>
      <c r="E30" s="26">
        <v>687360</v>
      </c>
      <c r="F30" s="26"/>
      <c r="G30" s="75"/>
      <c r="H30" s="75"/>
      <c r="I30" s="75"/>
      <c r="J30" s="75"/>
      <c r="K30" s="75"/>
      <c r="L30" s="75"/>
      <c r="M30" s="75"/>
      <c r="N30" s="75"/>
      <c r="O30" s="75"/>
      <c r="P30" s="75"/>
    </row>
    <row r="31" ht="17.25" customHeight="1" spans="1:16">
      <c r="A31" s="37" t="s">
        <v>124</v>
      </c>
      <c r="B31" s="252" t="s">
        <v>124</v>
      </c>
      <c r="C31" s="225">
        <v>24966786</v>
      </c>
      <c r="D31" s="225">
        <v>24966786</v>
      </c>
      <c r="E31" s="225">
        <v>13708896</v>
      </c>
      <c r="F31" s="225">
        <v>11257890</v>
      </c>
      <c r="G31" s="253"/>
      <c r="H31" s="254"/>
      <c r="I31" s="254"/>
      <c r="J31" s="254"/>
      <c r="K31" s="254" t="s">
        <v>72</v>
      </c>
      <c r="L31" s="254" t="s">
        <v>72</v>
      </c>
      <c r="M31" s="54" t="s">
        <v>72</v>
      </c>
      <c r="N31" s="54" t="s">
        <v>72</v>
      </c>
      <c r="O31" s="54" t="s">
        <v>72</v>
      </c>
      <c r="P31" s="54" t="s">
        <v>72</v>
      </c>
    </row>
  </sheetData>
  <mergeCells count="11">
    <mergeCell ref="A2:P2"/>
    <mergeCell ref="A3:L3"/>
    <mergeCell ref="D4:F4"/>
    <mergeCell ref="J4:P4"/>
    <mergeCell ref="A31:B31"/>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ummaryRight="0"/>
    <pageSetUpPr fitToPage="1"/>
  </sheetPr>
  <dimension ref="A1:D32"/>
  <sheetViews>
    <sheetView workbookViewId="0">
      <selection activeCell="A33" sqref="$A33:$XFD45"/>
    </sheetView>
  </sheetViews>
  <sheetFormatPr defaultColWidth="9.15238095238095" defaultRowHeight="14.25" customHeight="1" outlineLevelCol="3"/>
  <cols>
    <col min="1" max="1" width="49.2857142857143" style="40" customWidth="1"/>
    <col min="2" max="2" width="38.847619047619" style="40" customWidth="1"/>
    <col min="3" max="3" width="48.5714285714286" style="40" customWidth="1"/>
    <col min="4" max="4" width="36.4285714285714" style="40" customWidth="1"/>
    <col min="5" max="5" width="9.15238095238095" style="41" customWidth="1"/>
    <col min="6" max="16384" width="9.15238095238095" style="41"/>
  </cols>
  <sheetData>
    <row r="1" customHeight="1" spans="1:4">
      <c r="A1" s="227"/>
      <c r="B1" s="227"/>
      <c r="C1" s="227"/>
      <c r="D1" s="42" t="s">
        <v>125</v>
      </c>
    </row>
    <row r="2" ht="31.5" customHeight="1" spans="1:4">
      <c r="A2" s="59" t="s">
        <v>126</v>
      </c>
      <c r="B2" s="228"/>
      <c r="C2" s="228"/>
      <c r="D2" s="228"/>
    </row>
    <row r="3" ht="17.25" customHeight="1" spans="1:4">
      <c r="A3" s="7" t="s">
        <v>3</v>
      </c>
      <c r="B3" s="229"/>
      <c r="C3" s="229"/>
      <c r="D3" s="122" t="s">
        <v>4</v>
      </c>
    </row>
    <row r="4" ht="19.5" customHeight="1" spans="1:4">
      <c r="A4" s="13" t="s">
        <v>5</v>
      </c>
      <c r="B4" s="15"/>
      <c r="C4" s="13" t="s">
        <v>6</v>
      </c>
      <c r="D4" s="15"/>
    </row>
    <row r="5" ht="21.75" customHeight="1" spans="1:4">
      <c r="A5" s="18" t="s">
        <v>7</v>
      </c>
      <c r="B5" s="130" t="s">
        <v>8</v>
      </c>
      <c r="C5" s="18" t="s">
        <v>127</v>
      </c>
      <c r="D5" s="130" t="s">
        <v>8</v>
      </c>
    </row>
    <row r="6" ht="17.25" customHeight="1" spans="1:4">
      <c r="A6" s="21"/>
      <c r="B6" s="20"/>
      <c r="C6" s="21"/>
      <c r="D6" s="20"/>
    </row>
    <row r="7" ht="17.25" customHeight="1" spans="1:4">
      <c r="A7" s="230" t="s">
        <v>128</v>
      </c>
      <c r="B7" s="231">
        <v>24966786</v>
      </c>
      <c r="C7" s="232" t="s">
        <v>129</v>
      </c>
      <c r="D7" s="231">
        <v>24966786</v>
      </c>
    </row>
    <row r="8" s="41" customFormat="1" ht="17.25" customHeight="1" spans="1:4">
      <c r="A8" s="233" t="s">
        <v>130</v>
      </c>
      <c r="B8" s="231">
        <v>24966786</v>
      </c>
      <c r="C8" s="232" t="s">
        <v>131</v>
      </c>
      <c r="D8" s="234">
        <v>14883938</v>
      </c>
    </row>
    <row r="9" s="41" customFormat="1" ht="17.25" customHeight="1" spans="1:4">
      <c r="A9" s="233" t="s">
        <v>132</v>
      </c>
      <c r="B9" s="214"/>
      <c r="C9" s="232" t="s">
        <v>133</v>
      </c>
      <c r="D9" s="234"/>
    </row>
    <row r="10" s="41" customFormat="1" ht="17.25" customHeight="1" spans="1:4">
      <c r="A10" s="233" t="s">
        <v>134</v>
      </c>
      <c r="B10" s="214"/>
      <c r="C10" s="232" t="s">
        <v>135</v>
      </c>
      <c r="D10" s="234"/>
    </row>
    <row r="11" s="41" customFormat="1" ht="17.25" customHeight="1" spans="1:4">
      <c r="A11" s="233" t="s">
        <v>136</v>
      </c>
      <c r="B11" s="214"/>
      <c r="C11" s="232" t="s">
        <v>137</v>
      </c>
      <c r="D11" s="234"/>
    </row>
    <row r="12" s="41" customFormat="1" ht="17.25" customHeight="1" spans="1:4">
      <c r="A12" s="233" t="s">
        <v>130</v>
      </c>
      <c r="B12" s="214"/>
      <c r="C12" s="232" t="s">
        <v>138</v>
      </c>
      <c r="D12" s="234"/>
    </row>
    <row r="13" s="41" customFormat="1" ht="17.25" customHeight="1" spans="1:4">
      <c r="A13" s="235" t="s">
        <v>132</v>
      </c>
      <c r="B13" s="214"/>
      <c r="C13" s="232" t="s">
        <v>139</v>
      </c>
      <c r="D13" s="234">
        <v>900000</v>
      </c>
    </row>
    <row r="14" s="41" customFormat="1" ht="17.25" customHeight="1" spans="1:4">
      <c r="A14" s="235" t="s">
        <v>134</v>
      </c>
      <c r="B14" s="214"/>
      <c r="C14" s="232" t="s">
        <v>140</v>
      </c>
      <c r="D14" s="234"/>
    </row>
    <row r="15" s="41" customFormat="1" ht="17.25" customHeight="1" spans="1:4">
      <c r="A15" s="230"/>
      <c r="B15" s="214"/>
      <c r="C15" s="232" t="s">
        <v>141</v>
      </c>
      <c r="D15" s="234">
        <v>7755258</v>
      </c>
    </row>
    <row r="16" s="41" customFormat="1" ht="17.25" customHeight="1" spans="1:4">
      <c r="A16" s="230"/>
      <c r="B16" s="214"/>
      <c r="C16" s="232" t="s">
        <v>142</v>
      </c>
      <c r="D16" s="234">
        <v>740230</v>
      </c>
    </row>
    <row r="17" s="41" customFormat="1" ht="17.25" customHeight="1" spans="1:4">
      <c r="A17" s="230"/>
      <c r="B17" s="214"/>
      <c r="C17" s="232" t="s">
        <v>143</v>
      </c>
      <c r="D17" s="234"/>
    </row>
    <row r="18" s="41" customFormat="1" ht="17.25" customHeight="1" spans="1:4">
      <c r="A18" s="230"/>
      <c r="B18" s="214"/>
      <c r="C18" s="232" t="s">
        <v>144</v>
      </c>
      <c r="D18" s="236"/>
    </row>
    <row r="19" s="41" customFormat="1" ht="17.25" customHeight="1" spans="1:4">
      <c r="A19" s="230"/>
      <c r="B19" s="214"/>
      <c r="C19" s="232" t="s">
        <v>145</v>
      </c>
      <c r="D19" s="236"/>
    </row>
    <row r="20" s="41" customFormat="1" ht="17.25" customHeight="1" spans="1:4">
      <c r="A20" s="230"/>
      <c r="B20" s="214"/>
      <c r="C20" s="232" t="s">
        <v>146</v>
      </c>
      <c r="D20" s="236"/>
    </row>
    <row r="21" s="41" customFormat="1" ht="17.25" customHeight="1" spans="1:4">
      <c r="A21" s="230"/>
      <c r="B21" s="214"/>
      <c r="C21" s="232" t="s">
        <v>147</v>
      </c>
      <c r="D21" s="236"/>
    </row>
    <row r="22" s="41" customFormat="1" ht="17.25" customHeight="1" spans="1:4">
      <c r="A22" s="230"/>
      <c r="B22" s="214"/>
      <c r="C22" s="232" t="s">
        <v>148</v>
      </c>
      <c r="D22" s="236"/>
    </row>
    <row r="23" s="41" customFormat="1" ht="17.25" customHeight="1" spans="1:4">
      <c r="A23" s="230"/>
      <c r="B23" s="214"/>
      <c r="C23" s="232" t="s">
        <v>149</v>
      </c>
      <c r="D23" s="236"/>
    </row>
    <row r="24" s="41" customFormat="1" ht="17.25" customHeight="1" spans="1:4">
      <c r="A24" s="230"/>
      <c r="B24" s="214"/>
      <c r="C24" s="232" t="s">
        <v>150</v>
      </c>
      <c r="D24" s="236"/>
    </row>
    <row r="25" s="41" customFormat="1" ht="17.25" customHeight="1" spans="1:4">
      <c r="A25" s="230"/>
      <c r="B25" s="214"/>
      <c r="C25" s="232" t="s">
        <v>151</v>
      </c>
      <c r="D25" s="236"/>
    </row>
    <row r="26" s="41" customFormat="1" ht="17.25" customHeight="1" spans="1:4">
      <c r="A26" s="230"/>
      <c r="B26" s="214"/>
      <c r="C26" s="232" t="s">
        <v>152</v>
      </c>
      <c r="D26" s="236">
        <v>687360</v>
      </c>
    </row>
    <row r="27" s="41" customFormat="1" ht="17.25" customHeight="1" spans="1:4">
      <c r="A27" s="230"/>
      <c r="B27" s="214"/>
      <c r="C27" s="232" t="s">
        <v>153</v>
      </c>
      <c r="D27" s="237"/>
    </row>
    <row r="28" s="41" customFormat="1" ht="17.25" customHeight="1" spans="1:4">
      <c r="A28" s="230"/>
      <c r="B28" s="214"/>
      <c r="C28" s="232" t="s">
        <v>154</v>
      </c>
      <c r="D28" s="237"/>
    </row>
    <row r="29" ht="17.25" customHeight="1" spans="1:4">
      <c r="A29" s="233"/>
      <c r="B29" s="214"/>
      <c r="C29" s="232" t="s">
        <v>155</v>
      </c>
      <c r="D29" s="237" t="s">
        <v>72</v>
      </c>
    </row>
    <row r="30" ht="17.25" customHeight="1" spans="1:4">
      <c r="A30" s="233"/>
      <c r="B30" s="237"/>
      <c r="C30" s="235" t="s">
        <v>156</v>
      </c>
      <c r="D30" s="214"/>
    </row>
    <row r="31" customHeight="1" spans="1:4">
      <c r="A31" s="238"/>
      <c r="B31" s="239"/>
      <c r="C31" s="235" t="s">
        <v>157</v>
      </c>
      <c r="D31" s="239"/>
    </row>
    <row r="32" ht="17.25" customHeight="1" spans="1:4">
      <c r="A32" s="240" t="s">
        <v>158</v>
      </c>
      <c r="B32" s="231">
        <v>24966786</v>
      </c>
      <c r="C32" s="241" t="s">
        <v>50</v>
      </c>
      <c r="D32" s="231">
        <v>24966786</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ummaryRight="0"/>
    <pageSetUpPr fitToPage="1"/>
  </sheetPr>
  <dimension ref="A1:G31"/>
  <sheetViews>
    <sheetView zoomScale="85" zoomScaleNormal="85" workbookViewId="0">
      <selection activeCell="A3" sqref="A3:E3"/>
    </sheetView>
  </sheetViews>
  <sheetFormatPr defaultColWidth="9.15238095238095" defaultRowHeight="14.25" customHeight="1" outlineLevelCol="6"/>
  <cols>
    <col min="1" max="1" width="20.152380952381" style="123" customWidth="1"/>
    <col min="2" max="2" width="44" style="123" customWidth="1"/>
    <col min="3" max="3" width="24.2857142857143" style="2" customWidth="1"/>
    <col min="4" max="4" width="16.5714285714286" style="2" customWidth="1"/>
    <col min="5" max="7" width="24.2857142857143" style="2" customWidth="1"/>
    <col min="8" max="8" width="9.15238095238095" style="2" customWidth="1"/>
    <col min="9" max="16384" width="9.15238095238095" style="2"/>
  </cols>
  <sheetData>
    <row r="1" customHeight="1" spans="4:7">
      <c r="D1" s="161"/>
      <c r="F1" s="67"/>
      <c r="G1" s="42" t="s">
        <v>159</v>
      </c>
    </row>
    <row r="2" ht="39" customHeight="1" spans="1:7">
      <c r="A2" s="129" t="s">
        <v>160</v>
      </c>
      <c r="B2" s="129"/>
      <c r="C2" s="129"/>
      <c r="D2" s="129"/>
      <c r="E2" s="129"/>
      <c r="F2" s="129"/>
      <c r="G2" s="129"/>
    </row>
    <row r="3" ht="18" customHeight="1" spans="1:7">
      <c r="A3" s="7" t="s">
        <v>3</v>
      </c>
      <c r="F3" s="126"/>
      <c r="G3" s="122" t="s">
        <v>4</v>
      </c>
    </row>
    <row r="4" ht="20.25" customHeight="1" spans="1:7">
      <c r="A4" s="216" t="s">
        <v>161</v>
      </c>
      <c r="B4" s="217"/>
      <c r="C4" s="144" t="s">
        <v>56</v>
      </c>
      <c r="D4" s="144" t="s">
        <v>78</v>
      </c>
      <c r="E4" s="175"/>
      <c r="F4" s="175"/>
      <c r="G4" s="178" t="s">
        <v>79</v>
      </c>
    </row>
    <row r="5" ht="20.25" customHeight="1" spans="1:7">
      <c r="A5" s="218" t="s">
        <v>75</v>
      </c>
      <c r="B5" s="219" t="s">
        <v>76</v>
      </c>
      <c r="C5" s="165"/>
      <c r="D5" s="165" t="s">
        <v>58</v>
      </c>
      <c r="E5" s="165" t="s">
        <v>162</v>
      </c>
      <c r="F5" s="165" t="s">
        <v>163</v>
      </c>
      <c r="G5" s="180"/>
    </row>
    <row r="6" ht="13.5" customHeight="1" spans="1:7">
      <c r="A6" s="218" t="s">
        <v>164</v>
      </c>
      <c r="B6" s="219" t="s">
        <v>165</v>
      </c>
      <c r="C6" s="219" t="s">
        <v>166</v>
      </c>
      <c r="D6" s="165"/>
      <c r="E6" s="219" t="s">
        <v>167</v>
      </c>
      <c r="F6" s="219" t="s">
        <v>168</v>
      </c>
      <c r="G6" s="220" t="s">
        <v>169</v>
      </c>
    </row>
    <row r="7" ht="13.5" customHeight="1" spans="1:7">
      <c r="A7" s="221">
        <v>201</v>
      </c>
      <c r="B7" s="25" t="s">
        <v>86</v>
      </c>
      <c r="C7" s="26">
        <v>14883938</v>
      </c>
      <c r="D7" s="26">
        <v>6716148</v>
      </c>
      <c r="E7" s="26">
        <v>5732326</v>
      </c>
      <c r="F7" s="26">
        <v>983822</v>
      </c>
      <c r="G7" s="222">
        <v>8167790</v>
      </c>
    </row>
    <row r="8" ht="13.5" customHeight="1" spans="1:7">
      <c r="A8" s="221">
        <v>20132</v>
      </c>
      <c r="B8" s="25" t="s">
        <v>87</v>
      </c>
      <c r="C8" s="26">
        <f t="shared" ref="C8:G8" si="0">C9+C10+C11</f>
        <v>14883938</v>
      </c>
      <c r="D8" s="26">
        <f t="shared" si="0"/>
        <v>6716148</v>
      </c>
      <c r="E8" s="26">
        <f t="shared" si="0"/>
        <v>5732326</v>
      </c>
      <c r="F8" s="26">
        <f t="shared" si="0"/>
        <v>983822</v>
      </c>
      <c r="G8" s="222">
        <f t="shared" si="0"/>
        <v>8167790</v>
      </c>
    </row>
    <row r="9" ht="13.5" customHeight="1" spans="1:7">
      <c r="A9" s="221" t="s">
        <v>88</v>
      </c>
      <c r="B9" s="25" t="s">
        <v>89</v>
      </c>
      <c r="C9" s="26">
        <v>6716148</v>
      </c>
      <c r="D9" s="26">
        <f t="shared" ref="D9:D11" si="1">E9+F9</f>
        <v>6716148</v>
      </c>
      <c r="E9" s="26">
        <f>6716148-F9</f>
        <v>5732326</v>
      </c>
      <c r="F9" s="26">
        <v>983822</v>
      </c>
      <c r="G9" s="222"/>
    </row>
    <row r="10" ht="13.5" customHeight="1" spans="1:7">
      <c r="A10" s="221" t="s">
        <v>90</v>
      </c>
      <c r="B10" s="25" t="s">
        <v>91</v>
      </c>
      <c r="C10" s="26">
        <v>7957790</v>
      </c>
      <c r="D10" s="26">
        <f t="shared" si="1"/>
        <v>0</v>
      </c>
      <c r="E10" s="26"/>
      <c r="F10" s="26"/>
      <c r="G10" s="222">
        <v>7957790</v>
      </c>
    </row>
    <row r="11" ht="13.5" customHeight="1" spans="1:7">
      <c r="A11" s="221" t="s">
        <v>92</v>
      </c>
      <c r="B11" s="25" t="s">
        <v>93</v>
      </c>
      <c r="C11" s="26">
        <v>210000</v>
      </c>
      <c r="D11" s="26">
        <f t="shared" si="1"/>
        <v>0</v>
      </c>
      <c r="E11" s="26"/>
      <c r="F11" s="26"/>
      <c r="G11" s="222">
        <v>210000</v>
      </c>
    </row>
    <row r="12" ht="13.5" customHeight="1" spans="1:7">
      <c r="A12" s="221">
        <v>206</v>
      </c>
      <c r="B12" s="26" t="s">
        <v>94</v>
      </c>
      <c r="C12" s="26">
        <v>900000</v>
      </c>
      <c r="D12" s="26">
        <v>0</v>
      </c>
      <c r="E12" s="26">
        <v>0</v>
      </c>
      <c r="F12" s="26">
        <v>0</v>
      </c>
      <c r="G12" s="222">
        <v>900000</v>
      </c>
    </row>
    <row r="13" ht="13.5" customHeight="1" spans="1:7">
      <c r="A13" s="221">
        <v>20604</v>
      </c>
      <c r="B13" s="26" t="s">
        <v>95</v>
      </c>
      <c r="C13" s="26">
        <f t="shared" ref="C13:G13" si="2">C14</f>
        <v>900000</v>
      </c>
      <c r="D13" s="26">
        <f t="shared" si="2"/>
        <v>0</v>
      </c>
      <c r="E13" s="26">
        <f t="shared" si="2"/>
        <v>0</v>
      </c>
      <c r="F13" s="26">
        <f t="shared" si="2"/>
        <v>0</v>
      </c>
      <c r="G13" s="222">
        <f t="shared" si="2"/>
        <v>900000</v>
      </c>
    </row>
    <row r="14" ht="13.5" customHeight="1" spans="1:7">
      <c r="A14" s="221" t="s">
        <v>96</v>
      </c>
      <c r="B14" s="25" t="s">
        <v>97</v>
      </c>
      <c r="C14" s="26">
        <v>900000</v>
      </c>
      <c r="D14" s="26">
        <f t="shared" ref="D14:D21" si="3">E14+F14</f>
        <v>0</v>
      </c>
      <c r="E14" s="26"/>
      <c r="F14" s="26"/>
      <c r="G14" s="222">
        <v>900000</v>
      </c>
    </row>
    <row r="15" ht="13.5" customHeight="1" spans="1:7">
      <c r="A15" s="221">
        <v>208</v>
      </c>
      <c r="B15" s="26" t="s">
        <v>98</v>
      </c>
      <c r="C15" s="26">
        <v>7755258</v>
      </c>
      <c r="D15" s="26">
        <v>5565158</v>
      </c>
      <c r="E15" s="26">
        <v>5529758</v>
      </c>
      <c r="F15" s="26">
        <v>35400</v>
      </c>
      <c r="G15" s="222">
        <v>2190100</v>
      </c>
    </row>
    <row r="16" ht="13.5" customHeight="1" spans="1:7">
      <c r="A16" s="221">
        <v>20805</v>
      </c>
      <c r="B16" s="26" t="s">
        <v>99</v>
      </c>
      <c r="C16" s="26">
        <f t="shared" ref="C16:G16" si="4">C17+C18+C19+C20+C21</f>
        <v>7755258</v>
      </c>
      <c r="D16" s="26">
        <f t="shared" si="4"/>
        <v>5565158</v>
      </c>
      <c r="E16" s="26">
        <f t="shared" si="4"/>
        <v>5529758</v>
      </c>
      <c r="F16" s="26">
        <f t="shared" si="4"/>
        <v>35400</v>
      </c>
      <c r="G16" s="222">
        <f t="shared" si="4"/>
        <v>2190100</v>
      </c>
    </row>
    <row r="17" ht="13.5" customHeight="1" spans="1:7">
      <c r="A17" s="221" t="s">
        <v>100</v>
      </c>
      <c r="B17" s="25" t="s">
        <v>101</v>
      </c>
      <c r="C17" s="26">
        <v>4699886</v>
      </c>
      <c r="D17" s="26">
        <f t="shared" si="3"/>
        <v>4621526</v>
      </c>
      <c r="E17" s="26">
        <f>4621526-F17</f>
        <v>4586126</v>
      </c>
      <c r="F17" s="26">
        <v>35400</v>
      </c>
      <c r="G17" s="222">
        <v>78360</v>
      </c>
    </row>
    <row r="18" ht="13.5" customHeight="1" spans="1:7">
      <c r="A18" s="221" t="s">
        <v>102</v>
      </c>
      <c r="B18" s="25" t="s">
        <v>103</v>
      </c>
      <c r="C18" s="26">
        <v>40800</v>
      </c>
      <c r="D18" s="26">
        <f t="shared" si="3"/>
        <v>40800</v>
      </c>
      <c r="E18" s="26">
        <v>40800</v>
      </c>
      <c r="F18" s="26"/>
      <c r="G18" s="222"/>
    </row>
    <row r="19" ht="13.5" customHeight="1" spans="1:7">
      <c r="A19" s="221" t="s">
        <v>104</v>
      </c>
      <c r="B19" s="25" t="s">
        <v>105</v>
      </c>
      <c r="C19" s="26">
        <v>2111740</v>
      </c>
      <c r="D19" s="26">
        <f t="shared" si="3"/>
        <v>0</v>
      </c>
      <c r="E19" s="26"/>
      <c r="F19" s="26"/>
      <c r="G19" s="222">
        <v>2111740</v>
      </c>
    </row>
    <row r="20" ht="13.5" customHeight="1" spans="1:7">
      <c r="A20" s="221" t="s">
        <v>106</v>
      </c>
      <c r="B20" s="25" t="s">
        <v>107</v>
      </c>
      <c r="C20" s="26">
        <v>902832</v>
      </c>
      <c r="D20" s="26">
        <f t="shared" si="3"/>
        <v>902832</v>
      </c>
      <c r="E20" s="26">
        <v>902832</v>
      </c>
      <c r="F20" s="26"/>
      <c r="G20" s="222"/>
    </row>
    <row r="21" ht="13.5" customHeight="1" spans="1:7">
      <c r="A21" s="221" t="s">
        <v>108</v>
      </c>
      <c r="B21" s="25" t="s">
        <v>109</v>
      </c>
      <c r="C21" s="26"/>
      <c r="D21" s="26">
        <f t="shared" si="3"/>
        <v>0</v>
      </c>
      <c r="E21" s="26"/>
      <c r="F21" s="26"/>
      <c r="G21" s="222"/>
    </row>
    <row r="22" ht="13.5" customHeight="1" spans="1:7">
      <c r="A22" s="221">
        <v>210</v>
      </c>
      <c r="B22" s="26" t="s">
        <v>110</v>
      </c>
      <c r="C22" s="26">
        <v>740230</v>
      </c>
      <c r="D22" s="26">
        <v>740230</v>
      </c>
      <c r="E22" s="26">
        <v>740230</v>
      </c>
      <c r="F22" s="26">
        <v>0</v>
      </c>
      <c r="G22" s="222">
        <v>0</v>
      </c>
    </row>
    <row r="23" ht="13.5" customHeight="1" spans="1:7">
      <c r="A23" s="221">
        <v>21011</v>
      </c>
      <c r="B23" s="26" t="s">
        <v>111</v>
      </c>
      <c r="C23" s="26">
        <f t="shared" ref="C23:G23" si="5">C24+C25+C26+C27</f>
        <v>740230</v>
      </c>
      <c r="D23" s="26">
        <f t="shared" si="5"/>
        <v>740230</v>
      </c>
      <c r="E23" s="26">
        <f t="shared" si="5"/>
        <v>740230</v>
      </c>
      <c r="F23" s="26">
        <f t="shared" si="5"/>
        <v>0</v>
      </c>
      <c r="G23" s="222">
        <f t="shared" si="5"/>
        <v>0</v>
      </c>
    </row>
    <row r="24" ht="13.5" customHeight="1" spans="1:7">
      <c r="A24" s="221" t="s">
        <v>112</v>
      </c>
      <c r="B24" s="25" t="s">
        <v>113</v>
      </c>
      <c r="C24" s="26">
        <v>420166</v>
      </c>
      <c r="D24" s="26">
        <f t="shared" ref="D24:D27" si="6">E24+F24</f>
        <v>420166</v>
      </c>
      <c r="E24" s="26">
        <v>420166</v>
      </c>
      <c r="F24" s="26"/>
      <c r="G24" s="222"/>
    </row>
    <row r="25" ht="13.5" customHeight="1" spans="1:7">
      <c r="A25" s="221" t="s">
        <v>114</v>
      </c>
      <c r="B25" s="25" t="s">
        <v>115</v>
      </c>
      <c r="C25" s="26"/>
      <c r="D25" s="26">
        <f t="shared" si="6"/>
        <v>0</v>
      </c>
      <c r="E25" s="26"/>
      <c r="F25" s="26"/>
      <c r="G25" s="222"/>
    </row>
    <row r="26" ht="13.5" customHeight="1" spans="1:7">
      <c r="A26" s="221" t="s">
        <v>116</v>
      </c>
      <c r="B26" s="25" t="s">
        <v>117</v>
      </c>
      <c r="C26" s="26">
        <v>290916</v>
      </c>
      <c r="D26" s="26">
        <f t="shared" si="6"/>
        <v>290916</v>
      </c>
      <c r="E26" s="26">
        <v>290916</v>
      </c>
      <c r="F26" s="26"/>
      <c r="G26" s="222"/>
    </row>
    <row r="27" ht="13.5" customHeight="1" spans="1:7">
      <c r="A27" s="221" t="s">
        <v>118</v>
      </c>
      <c r="B27" s="25" t="s">
        <v>119</v>
      </c>
      <c r="C27" s="26">
        <v>29148</v>
      </c>
      <c r="D27" s="26">
        <f t="shared" si="6"/>
        <v>29148</v>
      </c>
      <c r="E27" s="26">
        <v>29148</v>
      </c>
      <c r="F27" s="26"/>
      <c r="G27" s="222"/>
    </row>
    <row r="28" ht="13.5" customHeight="1" spans="1:7">
      <c r="A28" s="221">
        <v>221</v>
      </c>
      <c r="B28" s="26" t="s">
        <v>120</v>
      </c>
      <c r="C28" s="26">
        <v>687360</v>
      </c>
      <c r="D28" s="26">
        <v>687360</v>
      </c>
      <c r="E28" s="26">
        <v>687360</v>
      </c>
      <c r="F28" s="26">
        <v>0</v>
      </c>
      <c r="G28" s="222">
        <v>0</v>
      </c>
    </row>
    <row r="29" ht="13.5" customHeight="1" spans="1:7">
      <c r="A29" s="221">
        <v>22102</v>
      </c>
      <c r="B29" s="26" t="s">
        <v>121</v>
      </c>
      <c r="C29" s="26">
        <f t="shared" ref="C29:G29" si="7">C30</f>
        <v>687360</v>
      </c>
      <c r="D29" s="26">
        <f t="shared" si="7"/>
        <v>687360</v>
      </c>
      <c r="E29" s="26">
        <f t="shared" si="7"/>
        <v>687360</v>
      </c>
      <c r="F29" s="26">
        <f t="shared" si="7"/>
        <v>0</v>
      </c>
      <c r="G29" s="222">
        <f t="shared" si="7"/>
        <v>0</v>
      </c>
    </row>
    <row r="30" ht="13.5" customHeight="1" spans="1:7">
      <c r="A30" s="221" t="s">
        <v>122</v>
      </c>
      <c r="B30" s="25" t="s">
        <v>123</v>
      </c>
      <c r="C30" s="26">
        <v>687360</v>
      </c>
      <c r="D30" s="26">
        <f>E30+F30</f>
        <v>687360</v>
      </c>
      <c r="E30" s="26">
        <v>687360</v>
      </c>
      <c r="F30" s="26"/>
      <c r="G30" s="222"/>
    </row>
    <row r="31" ht="18" customHeight="1" spans="1:7">
      <c r="A31" s="223" t="s">
        <v>124</v>
      </c>
      <c r="B31" s="224" t="s">
        <v>124</v>
      </c>
      <c r="C31" s="225">
        <v>24966786</v>
      </c>
      <c r="D31" s="225">
        <v>13708896</v>
      </c>
      <c r="E31" s="225">
        <v>12689674</v>
      </c>
      <c r="F31" s="225">
        <v>1019222</v>
      </c>
      <c r="G31" s="226">
        <v>11257890</v>
      </c>
    </row>
  </sheetData>
  <mergeCells count="7">
    <mergeCell ref="A2:G2"/>
    <mergeCell ref="A3:E3"/>
    <mergeCell ref="A4:B4"/>
    <mergeCell ref="D4:F4"/>
    <mergeCell ref="A31:B31"/>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ummaryRight="0"/>
    <pageSetUpPr fitToPage="1"/>
  </sheetPr>
  <dimension ref="A1:F7"/>
  <sheetViews>
    <sheetView workbookViewId="0">
      <selection activeCell="A8" sqref="$A8:$XFD10"/>
    </sheetView>
  </sheetViews>
  <sheetFormatPr defaultColWidth="9.15238095238095" defaultRowHeight="14.25" customHeight="1" outlineLevelRow="6" outlineLevelCol="5"/>
  <cols>
    <col min="1" max="2" width="27.4285714285714" style="206" customWidth="1"/>
    <col min="3" max="3" width="17.2857142857143" style="207" customWidth="1"/>
    <col min="4" max="5" width="26.2857142857143" style="208" customWidth="1"/>
    <col min="6" max="6" width="18.7142857142857" style="208" customWidth="1"/>
    <col min="7" max="7" width="9.15238095238095" style="2" customWidth="1"/>
    <col min="8" max="16384" width="9.15238095238095" style="2"/>
  </cols>
  <sheetData>
    <row r="1" s="2" customFormat="1" customHeight="1" spans="1:6">
      <c r="A1" s="209"/>
      <c r="B1" s="209"/>
      <c r="C1" s="71"/>
      <c r="F1" s="210" t="s">
        <v>170</v>
      </c>
    </row>
    <row r="2" ht="25.5" customHeight="1" spans="1:6">
      <c r="A2" s="211" t="s">
        <v>171</v>
      </c>
      <c r="B2" s="211"/>
      <c r="C2" s="211"/>
      <c r="D2" s="211"/>
      <c r="E2" s="211"/>
      <c r="F2" s="211"/>
    </row>
    <row r="3" s="2" customFormat="1" ht="15.75" customHeight="1" spans="1:6">
      <c r="A3" s="7" t="s">
        <v>3</v>
      </c>
      <c r="B3" s="209"/>
      <c r="C3" s="71"/>
      <c r="F3" s="210" t="s">
        <v>172</v>
      </c>
    </row>
    <row r="4" s="205" customFormat="1" ht="19.5" customHeight="1" spans="1:6">
      <c r="A4" s="12" t="s">
        <v>173</v>
      </c>
      <c r="B4" s="18" t="s">
        <v>174</v>
      </c>
      <c r="C4" s="13" t="s">
        <v>175</v>
      </c>
      <c r="D4" s="14"/>
      <c r="E4" s="15"/>
      <c r="F4" s="18" t="s">
        <v>176</v>
      </c>
    </row>
    <row r="5" s="205" customFormat="1" ht="19.5" customHeight="1" spans="1:6">
      <c r="A5" s="20"/>
      <c r="B5" s="21"/>
      <c r="C5" s="75" t="s">
        <v>58</v>
      </c>
      <c r="D5" s="75" t="s">
        <v>177</v>
      </c>
      <c r="E5" s="75" t="s">
        <v>178</v>
      </c>
      <c r="F5" s="21"/>
    </row>
    <row r="6" s="205" customFormat="1" ht="18.75" customHeight="1" spans="1:6">
      <c r="A6" s="212">
        <v>1</v>
      </c>
      <c r="B6" s="212">
        <v>2</v>
      </c>
      <c r="C6" s="213">
        <v>3</v>
      </c>
      <c r="D6" s="212">
        <v>4</v>
      </c>
      <c r="E6" s="212">
        <v>5</v>
      </c>
      <c r="F6" s="212">
        <v>6</v>
      </c>
    </row>
    <row r="7" ht="18.75" customHeight="1" spans="1:6">
      <c r="A7" s="214">
        <v>72000</v>
      </c>
      <c r="B7" s="214">
        <v>0</v>
      </c>
      <c r="C7" s="215">
        <v>22000</v>
      </c>
      <c r="D7" s="214"/>
      <c r="E7" s="214">
        <v>22000</v>
      </c>
      <c r="F7" s="214">
        <v>50000</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ummaryRight="0"/>
    <pageSetUpPr fitToPage="1"/>
  </sheetPr>
  <dimension ref="A1:Y47"/>
  <sheetViews>
    <sheetView workbookViewId="0">
      <selection activeCell="I59" sqref="I59"/>
    </sheetView>
  </sheetViews>
  <sheetFormatPr defaultColWidth="9.15238095238095" defaultRowHeight="14.25" customHeight="1"/>
  <cols>
    <col min="1" max="7" width="16" style="2" customWidth="1"/>
    <col min="8" max="9" width="13" style="2" customWidth="1"/>
    <col min="10" max="10" width="15.5714285714286" style="2" customWidth="1"/>
    <col min="11" max="11" width="12.2857142857143" style="2" customWidth="1"/>
    <col min="12" max="14" width="11.152380952381" style="2" customWidth="1"/>
    <col min="15" max="17" width="9.15238095238095" style="2" customWidth="1"/>
    <col min="18" max="18" width="12.152380952381" style="2" customWidth="1"/>
    <col min="19" max="21" width="12.2857142857143" style="2" customWidth="1"/>
    <col min="22" max="22" width="12.7142857142857" style="2" customWidth="1"/>
    <col min="23" max="23" width="11.152380952381" style="2" customWidth="1"/>
    <col min="24" max="24" width="12.2857142857143" style="2" customWidth="1"/>
    <col min="25" max="25" width="11.152380952381" style="2" customWidth="1"/>
    <col min="26" max="26" width="9.15238095238095" style="2" customWidth="1"/>
    <col min="27" max="16384" width="9.15238095238095" style="2"/>
  </cols>
  <sheetData>
    <row r="1" ht="13.5" customHeight="1" spans="2:25">
      <c r="B1" s="185"/>
      <c r="D1" s="186"/>
      <c r="E1" s="186"/>
      <c r="F1" s="186"/>
      <c r="G1" s="186"/>
      <c r="H1" s="82"/>
      <c r="I1" s="82"/>
      <c r="J1" s="4"/>
      <c r="K1" s="82"/>
      <c r="L1" s="82"/>
      <c r="M1" s="82"/>
      <c r="N1" s="82"/>
      <c r="O1" s="4"/>
      <c r="P1" s="4"/>
      <c r="Q1" s="4"/>
      <c r="R1" s="82"/>
      <c r="V1" s="185"/>
      <c r="X1" s="42"/>
      <c r="Y1" s="66" t="s">
        <v>179</v>
      </c>
    </row>
    <row r="2" ht="27.75" customHeight="1" spans="1:25">
      <c r="A2" s="60" t="s">
        <v>180</v>
      </c>
      <c r="B2" s="60"/>
      <c r="C2" s="60"/>
      <c r="D2" s="60"/>
      <c r="E2" s="60"/>
      <c r="F2" s="60"/>
      <c r="G2" s="60"/>
      <c r="H2" s="60"/>
      <c r="I2" s="60"/>
      <c r="J2" s="6"/>
      <c r="K2" s="60"/>
      <c r="L2" s="60"/>
      <c r="M2" s="60"/>
      <c r="N2" s="60"/>
      <c r="O2" s="6"/>
      <c r="P2" s="6"/>
      <c r="Q2" s="6"/>
      <c r="R2" s="60"/>
      <c r="S2" s="60"/>
      <c r="T2" s="60"/>
      <c r="U2" s="60"/>
      <c r="V2" s="60"/>
      <c r="W2" s="60"/>
      <c r="X2" s="6"/>
      <c r="Y2" s="60"/>
    </row>
    <row r="3" ht="18.75" customHeight="1" spans="1:25">
      <c r="A3" s="7" t="s">
        <v>3</v>
      </c>
      <c r="B3" s="187"/>
      <c r="C3" s="187"/>
      <c r="D3" s="187"/>
      <c r="E3" s="187"/>
      <c r="F3" s="187"/>
      <c r="G3" s="187"/>
      <c r="H3" s="84"/>
      <c r="I3" s="84"/>
      <c r="J3" s="9"/>
      <c r="K3" s="84"/>
      <c r="L3" s="84"/>
      <c r="M3" s="84"/>
      <c r="N3" s="84"/>
      <c r="O3" s="9"/>
      <c r="P3" s="9"/>
      <c r="Q3" s="9"/>
      <c r="R3" s="84"/>
      <c r="V3" s="185"/>
      <c r="X3" s="122"/>
      <c r="Y3" s="79" t="s">
        <v>172</v>
      </c>
    </row>
    <row r="4" ht="18" customHeight="1" spans="1:25">
      <c r="A4" s="11" t="s">
        <v>181</v>
      </c>
      <c r="B4" s="11" t="s">
        <v>182</v>
      </c>
      <c r="C4" s="11" t="s">
        <v>183</v>
      </c>
      <c r="D4" s="11" t="s">
        <v>184</v>
      </c>
      <c r="E4" s="11" t="s">
        <v>185</v>
      </c>
      <c r="F4" s="11" t="s">
        <v>186</v>
      </c>
      <c r="G4" s="11" t="s">
        <v>187</v>
      </c>
      <c r="H4" s="188" t="s">
        <v>188</v>
      </c>
      <c r="I4" s="107" t="s">
        <v>188</v>
      </c>
      <c r="J4" s="14"/>
      <c r="K4" s="107"/>
      <c r="L4" s="107"/>
      <c r="M4" s="107"/>
      <c r="N4" s="107"/>
      <c r="O4" s="14"/>
      <c r="P4" s="14"/>
      <c r="Q4" s="14"/>
      <c r="R4" s="106" t="s">
        <v>62</v>
      </c>
      <c r="S4" s="107" t="s">
        <v>63</v>
      </c>
      <c r="T4" s="107"/>
      <c r="U4" s="107"/>
      <c r="V4" s="107"/>
      <c r="W4" s="107"/>
      <c r="X4" s="14"/>
      <c r="Y4" s="200"/>
    </row>
    <row r="5" ht="18" customHeight="1" spans="1:25">
      <c r="A5" s="16"/>
      <c r="B5" s="132"/>
      <c r="C5" s="16"/>
      <c r="D5" s="16"/>
      <c r="E5" s="16"/>
      <c r="F5" s="16"/>
      <c r="G5" s="16"/>
      <c r="H5" s="130" t="s">
        <v>189</v>
      </c>
      <c r="I5" s="188" t="s">
        <v>59</v>
      </c>
      <c r="J5" s="14"/>
      <c r="K5" s="107"/>
      <c r="L5" s="107"/>
      <c r="M5" s="107"/>
      <c r="N5" s="200"/>
      <c r="O5" s="13" t="s">
        <v>190</v>
      </c>
      <c r="P5" s="14"/>
      <c r="Q5" s="15"/>
      <c r="R5" s="11" t="s">
        <v>62</v>
      </c>
      <c r="S5" s="188" t="s">
        <v>63</v>
      </c>
      <c r="T5" s="106" t="s">
        <v>64</v>
      </c>
      <c r="U5" s="107" t="s">
        <v>63</v>
      </c>
      <c r="V5" s="106" t="s">
        <v>66</v>
      </c>
      <c r="W5" s="106" t="s">
        <v>67</v>
      </c>
      <c r="X5" s="14"/>
      <c r="Y5" s="204" t="s">
        <v>69</v>
      </c>
    </row>
    <row r="6" ht="22.5" customHeight="1" spans="1:25">
      <c r="A6" s="29"/>
      <c r="B6" s="29"/>
      <c r="C6" s="29"/>
      <c r="D6" s="29"/>
      <c r="E6" s="29"/>
      <c r="F6" s="29"/>
      <c r="G6" s="29"/>
      <c r="H6" s="29"/>
      <c r="I6" s="201" t="s">
        <v>191</v>
      </c>
      <c r="J6" s="15"/>
      <c r="K6" s="11" t="s">
        <v>192</v>
      </c>
      <c r="L6" s="11" t="s">
        <v>193</v>
      </c>
      <c r="M6" s="11" t="s">
        <v>194</v>
      </c>
      <c r="N6" s="11" t="s">
        <v>195</v>
      </c>
      <c r="O6" s="11" t="s">
        <v>59</v>
      </c>
      <c r="P6" s="11" t="s">
        <v>60</v>
      </c>
      <c r="Q6" s="11" t="s">
        <v>61</v>
      </c>
      <c r="R6" s="29"/>
      <c r="S6" s="11" t="s">
        <v>58</v>
      </c>
      <c r="T6" s="11" t="s">
        <v>64</v>
      </c>
      <c r="U6" s="11" t="s">
        <v>196</v>
      </c>
      <c r="V6" s="11" t="s">
        <v>66</v>
      </c>
      <c r="W6" s="11" t="s">
        <v>67</v>
      </c>
      <c r="X6" s="12" t="s">
        <v>68</v>
      </c>
      <c r="Y6" s="11" t="s">
        <v>69</v>
      </c>
    </row>
    <row r="7" ht="37.5" customHeight="1" spans="1:25">
      <c r="A7" s="189"/>
      <c r="B7" s="189"/>
      <c r="C7" s="189"/>
      <c r="D7" s="189"/>
      <c r="E7" s="189"/>
      <c r="F7" s="189"/>
      <c r="G7" s="189"/>
      <c r="H7" s="189"/>
      <c r="I7" s="19" t="s">
        <v>58</v>
      </c>
      <c r="J7" s="20" t="s">
        <v>197</v>
      </c>
      <c r="K7" s="19" t="s">
        <v>198</v>
      </c>
      <c r="L7" s="19" t="s">
        <v>193</v>
      </c>
      <c r="M7" s="19" t="s">
        <v>194</v>
      </c>
      <c r="N7" s="19" t="s">
        <v>195</v>
      </c>
      <c r="O7" s="19" t="s">
        <v>193</v>
      </c>
      <c r="P7" s="19" t="s">
        <v>194</v>
      </c>
      <c r="Q7" s="19" t="s">
        <v>195</v>
      </c>
      <c r="R7" s="19" t="s">
        <v>62</v>
      </c>
      <c r="S7" s="19" t="s">
        <v>58</v>
      </c>
      <c r="T7" s="19" t="s">
        <v>64</v>
      </c>
      <c r="U7" s="19" t="s">
        <v>196</v>
      </c>
      <c r="V7" s="19" t="s">
        <v>66</v>
      </c>
      <c r="W7" s="19" t="s">
        <v>67</v>
      </c>
      <c r="X7" s="20"/>
      <c r="Y7" s="19" t="s">
        <v>69</v>
      </c>
    </row>
    <row r="8" customHeight="1" spans="1:25">
      <c r="A8" s="23">
        <v>1</v>
      </c>
      <c r="B8" s="23">
        <v>2</v>
      </c>
      <c r="C8" s="23">
        <v>3</v>
      </c>
      <c r="D8" s="23">
        <v>4</v>
      </c>
      <c r="E8" s="23">
        <v>5</v>
      </c>
      <c r="F8" s="23">
        <v>6</v>
      </c>
      <c r="G8" s="23">
        <v>7</v>
      </c>
      <c r="H8" s="23">
        <v>8</v>
      </c>
      <c r="I8" s="23">
        <v>9</v>
      </c>
      <c r="J8" s="23">
        <v>10</v>
      </c>
      <c r="K8" s="23">
        <v>11</v>
      </c>
      <c r="L8" s="23">
        <v>12</v>
      </c>
      <c r="M8" s="23">
        <v>13</v>
      </c>
      <c r="N8" s="23">
        <v>14</v>
      </c>
      <c r="O8" s="23">
        <v>15</v>
      </c>
      <c r="P8" s="23">
        <v>16</v>
      </c>
      <c r="Q8" s="23">
        <v>17</v>
      </c>
      <c r="R8" s="23">
        <v>18</v>
      </c>
      <c r="S8" s="23">
        <v>19</v>
      </c>
      <c r="T8" s="23">
        <v>20</v>
      </c>
      <c r="U8" s="23">
        <v>21</v>
      </c>
      <c r="V8" s="23">
        <v>22</v>
      </c>
      <c r="W8" s="23">
        <v>23</v>
      </c>
      <c r="X8" s="23">
        <v>24</v>
      </c>
      <c r="Y8" s="23">
        <v>25</v>
      </c>
    </row>
    <row r="9" customHeight="1" spans="1:25">
      <c r="A9" s="190" t="s">
        <v>71</v>
      </c>
      <c r="B9" s="295" t="s">
        <v>199</v>
      </c>
      <c r="C9" s="192" t="s">
        <v>200</v>
      </c>
      <c r="D9" s="192" t="s">
        <v>88</v>
      </c>
      <c r="E9" s="192" t="s">
        <v>89</v>
      </c>
      <c r="F9" s="192" t="s">
        <v>201</v>
      </c>
      <c r="G9" s="192" t="s">
        <v>202</v>
      </c>
      <c r="H9" s="193">
        <v>387117</v>
      </c>
      <c r="I9" s="193">
        <v>387117</v>
      </c>
      <c r="J9" s="23"/>
      <c r="K9" s="23"/>
      <c r="L9" s="23"/>
      <c r="M9" s="23"/>
      <c r="N9" s="23"/>
      <c r="O9" s="23"/>
      <c r="P9" s="23"/>
      <c r="Q9" s="23"/>
      <c r="R9" s="23"/>
      <c r="S9" s="23"/>
      <c r="T9" s="23"/>
      <c r="U9" s="23"/>
      <c r="V9" s="23"/>
      <c r="W9" s="23"/>
      <c r="X9" s="23"/>
      <c r="Y9" s="23"/>
    </row>
    <row r="10" customHeight="1" spans="1:25">
      <c r="A10" s="194"/>
      <c r="B10" s="295" t="s">
        <v>203</v>
      </c>
      <c r="C10" s="192" t="s">
        <v>204</v>
      </c>
      <c r="D10" s="192" t="s">
        <v>88</v>
      </c>
      <c r="E10" s="192" t="s">
        <v>89</v>
      </c>
      <c r="F10" s="192" t="s">
        <v>205</v>
      </c>
      <c r="G10" s="192" t="s">
        <v>206</v>
      </c>
      <c r="H10" s="193">
        <v>37860</v>
      </c>
      <c r="I10" s="193">
        <v>37860</v>
      </c>
      <c r="J10" s="23"/>
      <c r="K10" s="23"/>
      <c r="L10" s="23"/>
      <c r="M10" s="23"/>
      <c r="N10" s="23"/>
      <c r="O10" s="23"/>
      <c r="P10" s="23"/>
      <c r="Q10" s="23"/>
      <c r="R10" s="23"/>
      <c r="S10" s="23"/>
      <c r="T10" s="23"/>
      <c r="U10" s="23"/>
      <c r="V10" s="23"/>
      <c r="W10" s="23"/>
      <c r="X10" s="23"/>
      <c r="Y10" s="23"/>
    </row>
    <row r="11" customHeight="1" spans="1:25">
      <c r="A11" s="194"/>
      <c r="B11" s="295" t="s">
        <v>207</v>
      </c>
      <c r="C11" s="192" t="s">
        <v>176</v>
      </c>
      <c r="D11" s="192" t="s">
        <v>88</v>
      </c>
      <c r="E11" s="192" t="s">
        <v>89</v>
      </c>
      <c r="F11" s="192" t="s">
        <v>208</v>
      </c>
      <c r="G11" s="192" t="s">
        <v>176</v>
      </c>
      <c r="H11" s="193">
        <v>50000</v>
      </c>
      <c r="I11" s="193">
        <v>50000</v>
      </c>
      <c r="J11" s="23"/>
      <c r="K11" s="23"/>
      <c r="L11" s="23"/>
      <c r="M11" s="23"/>
      <c r="N11" s="23"/>
      <c r="O11" s="23"/>
      <c r="P11" s="23"/>
      <c r="Q11" s="23"/>
      <c r="R11" s="23"/>
      <c r="S11" s="23"/>
      <c r="T11" s="23"/>
      <c r="U11" s="23"/>
      <c r="V11" s="23"/>
      <c r="W11" s="23"/>
      <c r="X11" s="23"/>
      <c r="Y11" s="23"/>
    </row>
    <row r="12" customHeight="1" spans="1:25">
      <c r="A12" s="194"/>
      <c r="B12" s="295" t="s">
        <v>209</v>
      </c>
      <c r="C12" s="192" t="s">
        <v>210</v>
      </c>
      <c r="D12" s="192" t="s">
        <v>88</v>
      </c>
      <c r="E12" s="192" t="s">
        <v>89</v>
      </c>
      <c r="F12" s="192" t="s">
        <v>211</v>
      </c>
      <c r="G12" s="192" t="s">
        <v>210</v>
      </c>
      <c r="H12" s="193">
        <v>22000</v>
      </c>
      <c r="I12" s="193">
        <v>22000</v>
      </c>
      <c r="J12" s="23"/>
      <c r="K12" s="23"/>
      <c r="L12" s="23"/>
      <c r="M12" s="23"/>
      <c r="N12" s="23"/>
      <c r="O12" s="23"/>
      <c r="P12" s="23"/>
      <c r="Q12" s="23"/>
      <c r="R12" s="23"/>
      <c r="S12" s="23"/>
      <c r="T12" s="23"/>
      <c r="U12" s="23"/>
      <c r="V12" s="23"/>
      <c r="W12" s="23"/>
      <c r="X12" s="23"/>
      <c r="Y12" s="23"/>
    </row>
    <row r="13" customHeight="1" spans="1:25">
      <c r="A13" s="194"/>
      <c r="B13" s="295" t="s">
        <v>212</v>
      </c>
      <c r="C13" s="192" t="s">
        <v>213</v>
      </c>
      <c r="D13" s="192" t="s">
        <v>88</v>
      </c>
      <c r="E13" s="192" t="s">
        <v>89</v>
      </c>
      <c r="F13" s="192" t="s">
        <v>214</v>
      </c>
      <c r="G13" s="192" t="s">
        <v>215</v>
      </c>
      <c r="H13" s="193">
        <v>994200</v>
      </c>
      <c r="I13" s="193">
        <v>994200</v>
      </c>
      <c r="J13" s="23"/>
      <c r="K13" s="23"/>
      <c r="L13" s="23"/>
      <c r="M13" s="23"/>
      <c r="N13" s="23"/>
      <c r="O13" s="23"/>
      <c r="P13" s="23"/>
      <c r="Q13" s="23"/>
      <c r="R13" s="23"/>
      <c r="S13" s="23"/>
      <c r="T13" s="23"/>
      <c r="U13" s="23"/>
      <c r="V13" s="23"/>
      <c r="W13" s="23"/>
      <c r="X13" s="23"/>
      <c r="Y13" s="23"/>
    </row>
    <row r="14" customHeight="1" spans="1:25">
      <c r="A14" s="194"/>
      <c r="B14" s="295" t="s">
        <v>212</v>
      </c>
      <c r="C14" s="192" t="s">
        <v>216</v>
      </c>
      <c r="D14" s="192" t="s">
        <v>88</v>
      </c>
      <c r="E14" s="192" t="s">
        <v>89</v>
      </c>
      <c r="F14" s="192" t="s">
        <v>217</v>
      </c>
      <c r="G14" s="192" t="s">
        <v>218</v>
      </c>
      <c r="H14" s="193">
        <v>1612284</v>
      </c>
      <c r="I14" s="193">
        <v>1612284</v>
      </c>
      <c r="J14" s="23"/>
      <c r="K14" s="23"/>
      <c r="L14" s="23"/>
      <c r="M14" s="23"/>
      <c r="N14" s="23"/>
      <c r="O14" s="23"/>
      <c r="P14" s="23"/>
      <c r="Q14" s="23"/>
      <c r="R14" s="23"/>
      <c r="S14" s="23"/>
      <c r="T14" s="23"/>
      <c r="U14" s="23"/>
      <c r="V14" s="23"/>
      <c r="W14" s="23"/>
      <c r="X14" s="23"/>
      <c r="Y14" s="23"/>
    </row>
    <row r="15" customHeight="1" spans="1:25">
      <c r="A15" s="194"/>
      <c r="B15" s="295" t="s">
        <v>212</v>
      </c>
      <c r="C15" s="192" t="s">
        <v>219</v>
      </c>
      <c r="D15" s="192" t="s">
        <v>88</v>
      </c>
      <c r="E15" s="192" t="s">
        <v>89</v>
      </c>
      <c r="F15" s="192" t="s">
        <v>220</v>
      </c>
      <c r="G15" s="192" t="s">
        <v>221</v>
      </c>
      <c r="H15" s="193">
        <v>2553180</v>
      </c>
      <c r="I15" s="193">
        <v>2553180</v>
      </c>
      <c r="J15" s="23"/>
      <c r="K15" s="23"/>
      <c r="L15" s="23"/>
      <c r="M15" s="23"/>
      <c r="N15" s="23"/>
      <c r="O15" s="23"/>
      <c r="P15" s="23"/>
      <c r="Q15" s="23"/>
      <c r="R15" s="23"/>
      <c r="S15" s="23"/>
      <c r="T15" s="23"/>
      <c r="U15" s="23"/>
      <c r="V15" s="23"/>
      <c r="W15" s="23"/>
      <c r="X15" s="23"/>
      <c r="Y15" s="23"/>
    </row>
    <row r="16" customHeight="1" spans="1:25">
      <c r="A16" s="194"/>
      <c r="B16" s="295" t="s">
        <v>212</v>
      </c>
      <c r="C16" s="192" t="s">
        <v>222</v>
      </c>
      <c r="D16" s="192" t="s">
        <v>88</v>
      </c>
      <c r="E16" s="192" t="s">
        <v>89</v>
      </c>
      <c r="F16" s="192" t="s">
        <v>214</v>
      </c>
      <c r="G16" s="192" t="s">
        <v>215</v>
      </c>
      <c r="H16" s="193">
        <v>134357</v>
      </c>
      <c r="I16" s="193">
        <v>134357</v>
      </c>
      <c r="J16" s="23"/>
      <c r="K16" s="23"/>
      <c r="L16" s="23"/>
      <c r="M16" s="23"/>
      <c r="N16" s="23"/>
      <c r="O16" s="23"/>
      <c r="P16" s="23"/>
      <c r="Q16" s="23"/>
      <c r="R16" s="23"/>
      <c r="S16" s="23"/>
      <c r="T16" s="23"/>
      <c r="U16" s="23"/>
      <c r="V16" s="23"/>
      <c r="W16" s="23"/>
      <c r="X16" s="23"/>
      <c r="Y16" s="23"/>
    </row>
    <row r="17" customHeight="1" spans="1:25">
      <c r="A17" s="194"/>
      <c r="B17" s="295" t="s">
        <v>203</v>
      </c>
      <c r="C17" s="192" t="s">
        <v>223</v>
      </c>
      <c r="D17" s="192" t="s">
        <v>88</v>
      </c>
      <c r="E17" s="192" t="s">
        <v>89</v>
      </c>
      <c r="F17" s="192" t="s">
        <v>205</v>
      </c>
      <c r="G17" s="192" t="s">
        <v>206</v>
      </c>
      <c r="H17" s="193">
        <v>378600</v>
      </c>
      <c r="I17" s="193">
        <v>378600</v>
      </c>
      <c r="J17" s="23"/>
      <c r="K17" s="23"/>
      <c r="L17" s="23"/>
      <c r="M17" s="23"/>
      <c r="N17" s="23"/>
      <c r="O17" s="23"/>
      <c r="P17" s="23"/>
      <c r="Q17" s="23"/>
      <c r="R17" s="23"/>
      <c r="S17" s="23"/>
      <c r="T17" s="23"/>
      <c r="U17" s="23"/>
      <c r="V17" s="23"/>
      <c r="W17" s="23"/>
      <c r="X17" s="23"/>
      <c r="Y17" s="23"/>
    </row>
    <row r="18" customHeight="1" spans="1:25">
      <c r="A18" s="194"/>
      <c r="B18" s="295" t="s">
        <v>224</v>
      </c>
      <c r="C18" s="192" t="s">
        <v>225</v>
      </c>
      <c r="D18" s="192" t="s">
        <v>88</v>
      </c>
      <c r="E18" s="192" t="s">
        <v>89</v>
      </c>
      <c r="F18" s="192" t="s">
        <v>201</v>
      </c>
      <c r="G18" s="192" t="s">
        <v>202</v>
      </c>
      <c r="H18" s="193">
        <v>3068</v>
      </c>
      <c r="I18" s="193">
        <v>3068</v>
      </c>
      <c r="J18" s="23"/>
      <c r="K18" s="23"/>
      <c r="L18" s="23"/>
      <c r="M18" s="23"/>
      <c r="N18" s="23"/>
      <c r="O18" s="23"/>
      <c r="P18" s="23"/>
      <c r="Q18" s="23"/>
      <c r="R18" s="23"/>
      <c r="S18" s="23"/>
      <c r="T18" s="23"/>
      <c r="U18" s="23"/>
      <c r="V18" s="23"/>
      <c r="W18" s="23"/>
      <c r="X18" s="23"/>
      <c r="Y18" s="23"/>
    </row>
    <row r="19" customHeight="1" spans="1:25">
      <c r="A19" s="194"/>
      <c r="B19" s="295" t="s">
        <v>226</v>
      </c>
      <c r="C19" s="192" t="s">
        <v>227</v>
      </c>
      <c r="D19" s="192" t="s">
        <v>88</v>
      </c>
      <c r="E19" s="192" t="s">
        <v>89</v>
      </c>
      <c r="F19" s="192" t="s">
        <v>228</v>
      </c>
      <c r="G19" s="192" t="s">
        <v>227</v>
      </c>
      <c r="H19" s="193">
        <v>20000</v>
      </c>
      <c r="I19" s="193">
        <v>20000</v>
      </c>
      <c r="J19" s="23"/>
      <c r="K19" s="23"/>
      <c r="L19" s="23"/>
      <c r="M19" s="23"/>
      <c r="N19" s="23"/>
      <c r="O19" s="23"/>
      <c r="P19" s="23"/>
      <c r="Q19" s="23"/>
      <c r="R19" s="23"/>
      <c r="S19" s="23"/>
      <c r="T19" s="23"/>
      <c r="U19" s="23"/>
      <c r="V19" s="23"/>
      <c r="W19" s="23"/>
      <c r="X19" s="23"/>
      <c r="Y19" s="23"/>
    </row>
    <row r="20" customHeight="1" spans="1:25">
      <c r="A20" s="194"/>
      <c r="B20" s="295" t="s">
        <v>229</v>
      </c>
      <c r="C20" s="192" t="s">
        <v>230</v>
      </c>
      <c r="D20" s="192" t="s">
        <v>88</v>
      </c>
      <c r="E20" s="192" t="s">
        <v>89</v>
      </c>
      <c r="F20" s="192" t="s">
        <v>231</v>
      </c>
      <c r="G20" s="192" t="s">
        <v>232</v>
      </c>
      <c r="H20" s="193">
        <v>40800</v>
      </c>
      <c r="I20" s="193">
        <v>40800</v>
      </c>
      <c r="J20" s="23"/>
      <c r="K20" s="23"/>
      <c r="L20" s="23"/>
      <c r="M20" s="23"/>
      <c r="N20" s="23"/>
      <c r="O20" s="23"/>
      <c r="P20" s="23"/>
      <c r="Q20" s="23"/>
      <c r="R20" s="23"/>
      <c r="S20" s="23"/>
      <c r="T20" s="23"/>
      <c r="U20" s="23"/>
      <c r="V20" s="23"/>
      <c r="W20" s="23"/>
      <c r="X20" s="23"/>
      <c r="Y20" s="23"/>
    </row>
    <row r="21" customHeight="1" spans="1:25">
      <c r="A21" s="194"/>
      <c r="B21" s="295" t="s">
        <v>233</v>
      </c>
      <c r="C21" s="192" t="s">
        <v>234</v>
      </c>
      <c r="D21" s="192" t="s">
        <v>88</v>
      </c>
      <c r="E21" s="192" t="s">
        <v>89</v>
      </c>
      <c r="F21" s="192" t="s">
        <v>235</v>
      </c>
      <c r="G21" s="192" t="s">
        <v>236</v>
      </c>
      <c r="H21" s="193">
        <v>48120</v>
      </c>
      <c r="I21" s="193">
        <v>48120</v>
      </c>
      <c r="J21" s="23"/>
      <c r="K21" s="23"/>
      <c r="L21" s="23"/>
      <c r="M21" s="23"/>
      <c r="N21" s="23"/>
      <c r="O21" s="23"/>
      <c r="P21" s="23"/>
      <c r="Q21" s="23"/>
      <c r="R21" s="23"/>
      <c r="S21" s="23"/>
      <c r="T21" s="23"/>
      <c r="U21" s="23"/>
      <c r="V21" s="23"/>
      <c r="W21" s="23"/>
      <c r="X21" s="23"/>
      <c r="Y21" s="23"/>
    </row>
    <row r="22" customHeight="1" spans="1:25">
      <c r="A22" s="194"/>
      <c r="B22" s="295" t="s">
        <v>226</v>
      </c>
      <c r="C22" s="192" t="s">
        <v>237</v>
      </c>
      <c r="D22" s="192" t="s">
        <v>88</v>
      </c>
      <c r="E22" s="192" t="s">
        <v>89</v>
      </c>
      <c r="F22" s="192" t="s">
        <v>238</v>
      </c>
      <c r="G22" s="192" t="s">
        <v>239</v>
      </c>
      <c r="H22" s="193">
        <v>91770</v>
      </c>
      <c r="I22" s="193">
        <v>91770</v>
      </c>
      <c r="J22" s="23"/>
      <c r="K22" s="23"/>
      <c r="L22" s="23"/>
      <c r="M22" s="23"/>
      <c r="N22" s="23"/>
      <c r="O22" s="23"/>
      <c r="P22" s="23"/>
      <c r="Q22" s="23"/>
      <c r="R22" s="23"/>
      <c r="S22" s="23"/>
      <c r="T22" s="23"/>
      <c r="U22" s="23"/>
      <c r="V22" s="23"/>
      <c r="W22" s="23"/>
      <c r="X22" s="23"/>
      <c r="Y22" s="23"/>
    </row>
    <row r="23" customHeight="1" spans="1:25">
      <c r="A23" s="194"/>
      <c r="B23" s="295" t="s">
        <v>226</v>
      </c>
      <c r="C23" s="192" t="s">
        <v>240</v>
      </c>
      <c r="D23" s="192" t="s">
        <v>88</v>
      </c>
      <c r="E23" s="192" t="s">
        <v>89</v>
      </c>
      <c r="F23" s="192" t="s">
        <v>241</v>
      </c>
      <c r="G23" s="192" t="s">
        <v>242</v>
      </c>
      <c r="H23" s="193">
        <v>59850</v>
      </c>
      <c r="I23" s="193">
        <v>59850</v>
      </c>
      <c r="J23" s="23"/>
      <c r="K23" s="23"/>
      <c r="L23" s="23"/>
      <c r="M23" s="23"/>
      <c r="N23" s="23"/>
      <c r="O23" s="23"/>
      <c r="P23" s="23"/>
      <c r="Q23" s="23"/>
      <c r="R23" s="23"/>
      <c r="S23" s="23"/>
      <c r="T23" s="23"/>
      <c r="U23" s="23"/>
      <c r="V23" s="23"/>
      <c r="W23" s="23"/>
      <c r="X23" s="23"/>
      <c r="Y23" s="23"/>
    </row>
    <row r="24" customHeight="1" spans="1:25">
      <c r="A24" s="194"/>
      <c r="B24" s="295" t="s">
        <v>226</v>
      </c>
      <c r="C24" s="192" t="s">
        <v>243</v>
      </c>
      <c r="D24" s="192" t="s">
        <v>88</v>
      </c>
      <c r="E24" s="192" t="s">
        <v>89</v>
      </c>
      <c r="F24" s="192" t="s">
        <v>231</v>
      </c>
      <c r="G24" s="192" t="s">
        <v>232</v>
      </c>
      <c r="H24" s="193">
        <v>25200</v>
      </c>
      <c r="I24" s="193">
        <v>25200</v>
      </c>
      <c r="J24" s="23"/>
      <c r="K24" s="23"/>
      <c r="L24" s="23"/>
      <c r="M24" s="23"/>
      <c r="N24" s="23"/>
      <c r="O24" s="23"/>
      <c r="P24" s="23"/>
      <c r="Q24" s="23"/>
      <c r="R24" s="23"/>
      <c r="S24" s="23"/>
      <c r="T24" s="23"/>
      <c r="U24" s="23"/>
      <c r="V24" s="23"/>
      <c r="W24" s="23"/>
      <c r="X24" s="23"/>
      <c r="Y24" s="23"/>
    </row>
    <row r="25" customHeight="1" spans="1:25">
      <c r="A25" s="194"/>
      <c r="B25" s="295" t="s">
        <v>226</v>
      </c>
      <c r="C25" s="192" t="s">
        <v>244</v>
      </c>
      <c r="D25" s="192" t="s">
        <v>88</v>
      </c>
      <c r="E25" s="192" t="s">
        <v>89</v>
      </c>
      <c r="F25" s="192" t="s">
        <v>231</v>
      </c>
      <c r="G25" s="192" t="s">
        <v>232</v>
      </c>
      <c r="H25" s="193">
        <v>100800</v>
      </c>
      <c r="I25" s="193">
        <v>100800</v>
      </c>
      <c r="J25" s="23"/>
      <c r="K25" s="23"/>
      <c r="L25" s="23"/>
      <c r="M25" s="23"/>
      <c r="N25" s="23"/>
      <c r="O25" s="23"/>
      <c r="P25" s="23"/>
      <c r="Q25" s="23"/>
      <c r="R25" s="23"/>
      <c r="S25" s="23"/>
      <c r="T25" s="23"/>
      <c r="U25" s="23"/>
      <c r="V25" s="23"/>
      <c r="W25" s="23"/>
      <c r="X25" s="23"/>
      <c r="Y25" s="23"/>
    </row>
    <row r="26" customHeight="1" spans="1:25">
      <c r="A26" s="194"/>
      <c r="B26" s="295" t="s">
        <v>226</v>
      </c>
      <c r="C26" s="192" t="s">
        <v>244</v>
      </c>
      <c r="D26" s="192" t="s">
        <v>88</v>
      </c>
      <c r="E26" s="192" t="s">
        <v>89</v>
      </c>
      <c r="F26" s="192" t="s">
        <v>231</v>
      </c>
      <c r="G26" s="192" t="s">
        <v>232</v>
      </c>
      <c r="H26" s="193">
        <v>12000</v>
      </c>
      <c r="I26" s="193">
        <v>12000</v>
      </c>
      <c r="J26" s="23"/>
      <c r="K26" s="23"/>
      <c r="L26" s="23"/>
      <c r="M26" s="23"/>
      <c r="N26" s="23"/>
      <c r="O26" s="23"/>
      <c r="P26" s="23"/>
      <c r="Q26" s="23"/>
      <c r="R26" s="23"/>
      <c r="S26" s="23"/>
      <c r="T26" s="23"/>
      <c r="U26" s="23"/>
      <c r="V26" s="23"/>
      <c r="W26" s="23"/>
      <c r="X26" s="23"/>
      <c r="Y26" s="23"/>
    </row>
    <row r="27" customHeight="1" spans="1:25">
      <c r="A27" s="194"/>
      <c r="B27" s="295" t="s">
        <v>226</v>
      </c>
      <c r="C27" s="192" t="s">
        <v>245</v>
      </c>
      <c r="D27" s="192" t="s">
        <v>88</v>
      </c>
      <c r="E27" s="192" t="s">
        <v>89</v>
      </c>
      <c r="F27" s="192" t="s">
        <v>246</v>
      </c>
      <c r="G27" s="192" t="s">
        <v>247</v>
      </c>
      <c r="H27" s="193">
        <v>23940</v>
      </c>
      <c r="I27" s="193">
        <v>23940</v>
      </c>
      <c r="J27" s="23"/>
      <c r="K27" s="23"/>
      <c r="L27" s="23"/>
      <c r="M27" s="23"/>
      <c r="N27" s="23"/>
      <c r="O27" s="23"/>
      <c r="P27" s="23"/>
      <c r="Q27" s="23"/>
      <c r="R27" s="23"/>
      <c r="S27" s="23"/>
      <c r="T27" s="23"/>
      <c r="U27" s="23"/>
      <c r="V27" s="23"/>
      <c r="W27" s="23"/>
      <c r="X27" s="23"/>
      <c r="Y27" s="23"/>
    </row>
    <row r="28" customHeight="1" spans="1:25">
      <c r="A28" s="194"/>
      <c r="B28" s="295" t="s">
        <v>226</v>
      </c>
      <c r="C28" s="192" t="s">
        <v>248</v>
      </c>
      <c r="D28" s="192" t="s">
        <v>88</v>
      </c>
      <c r="E28" s="192" t="s">
        <v>89</v>
      </c>
      <c r="F28" s="192" t="s">
        <v>249</v>
      </c>
      <c r="G28" s="192" t="s">
        <v>250</v>
      </c>
      <c r="H28" s="193">
        <v>63840</v>
      </c>
      <c r="I28" s="193">
        <v>63840</v>
      </c>
      <c r="J28" s="23"/>
      <c r="K28" s="23"/>
      <c r="L28" s="23"/>
      <c r="M28" s="23"/>
      <c r="N28" s="23"/>
      <c r="O28" s="23"/>
      <c r="P28" s="23"/>
      <c r="Q28" s="23"/>
      <c r="R28" s="23"/>
      <c r="S28" s="23"/>
      <c r="T28" s="23"/>
      <c r="U28" s="23"/>
      <c r="V28" s="23"/>
      <c r="W28" s="23"/>
      <c r="X28" s="23"/>
      <c r="Y28" s="23"/>
    </row>
    <row r="29" customHeight="1" spans="1:25">
      <c r="A29" s="194"/>
      <c r="B29" s="295" t="s">
        <v>226</v>
      </c>
      <c r="C29" s="192" t="s">
        <v>251</v>
      </c>
      <c r="D29" s="192" t="s">
        <v>88</v>
      </c>
      <c r="E29" s="192" t="s">
        <v>89</v>
      </c>
      <c r="F29" s="192" t="s">
        <v>252</v>
      </c>
      <c r="G29" s="192" t="s">
        <v>253</v>
      </c>
      <c r="H29" s="193">
        <v>15960</v>
      </c>
      <c r="I29" s="193">
        <v>15960</v>
      </c>
      <c r="J29" s="23"/>
      <c r="K29" s="23"/>
      <c r="L29" s="23"/>
      <c r="M29" s="23"/>
      <c r="N29" s="23"/>
      <c r="O29" s="23"/>
      <c r="P29" s="23"/>
      <c r="Q29" s="23"/>
      <c r="R29" s="23"/>
      <c r="S29" s="23"/>
      <c r="T29" s="23"/>
      <c r="U29" s="23"/>
      <c r="V29" s="23"/>
      <c r="W29" s="23"/>
      <c r="X29" s="23"/>
      <c r="Y29" s="23"/>
    </row>
    <row r="30" customHeight="1" spans="1:25">
      <c r="A30" s="194"/>
      <c r="B30" s="295" t="s">
        <v>226</v>
      </c>
      <c r="C30" s="192" t="s">
        <v>254</v>
      </c>
      <c r="D30" s="192" t="s">
        <v>88</v>
      </c>
      <c r="E30" s="192" t="s">
        <v>89</v>
      </c>
      <c r="F30" s="192" t="s">
        <v>255</v>
      </c>
      <c r="G30" s="192" t="s">
        <v>256</v>
      </c>
      <c r="H30" s="193">
        <v>41202</v>
      </c>
      <c r="I30" s="193">
        <v>41202</v>
      </c>
      <c r="J30" s="23"/>
      <c r="K30" s="23"/>
      <c r="L30" s="23"/>
      <c r="M30" s="23"/>
      <c r="N30" s="23"/>
      <c r="O30" s="23"/>
      <c r="P30" s="23"/>
      <c r="Q30" s="23"/>
      <c r="R30" s="23"/>
      <c r="S30" s="23"/>
      <c r="T30" s="23"/>
      <c r="U30" s="23"/>
      <c r="V30" s="23"/>
      <c r="W30" s="23"/>
      <c r="X30" s="23"/>
      <c r="Y30" s="23"/>
    </row>
    <row r="31" customHeight="1" spans="1:25">
      <c r="A31" s="194"/>
      <c r="B31" s="295" t="s">
        <v>257</v>
      </c>
      <c r="C31" s="192" t="s">
        <v>258</v>
      </c>
      <c r="D31" s="192" t="s">
        <v>100</v>
      </c>
      <c r="E31" s="192" t="s">
        <v>101</v>
      </c>
      <c r="F31" s="192" t="s">
        <v>259</v>
      </c>
      <c r="G31" s="192" t="s">
        <v>258</v>
      </c>
      <c r="H31" s="193">
        <v>1774126</v>
      </c>
      <c r="I31" s="193">
        <v>1774126</v>
      </c>
      <c r="J31" s="23"/>
      <c r="K31" s="23"/>
      <c r="L31" s="23"/>
      <c r="M31" s="23"/>
      <c r="N31" s="23"/>
      <c r="O31" s="23"/>
      <c r="P31" s="23"/>
      <c r="Q31" s="23"/>
      <c r="R31" s="23"/>
      <c r="S31" s="23"/>
      <c r="T31" s="23"/>
      <c r="U31" s="23"/>
      <c r="V31" s="23"/>
      <c r="W31" s="23"/>
      <c r="X31" s="23"/>
      <c r="Y31" s="23"/>
    </row>
    <row r="32" customHeight="1" spans="1:25">
      <c r="A32" s="194"/>
      <c r="B32" s="295" t="s">
        <v>226</v>
      </c>
      <c r="C32" s="192" t="s">
        <v>260</v>
      </c>
      <c r="D32" s="192" t="s">
        <v>100</v>
      </c>
      <c r="E32" s="192" t="s">
        <v>101</v>
      </c>
      <c r="F32" s="192" t="s">
        <v>261</v>
      </c>
      <c r="G32" s="192" t="s">
        <v>262</v>
      </c>
      <c r="H32" s="193">
        <v>16200</v>
      </c>
      <c r="I32" s="193">
        <v>16200</v>
      </c>
      <c r="J32" s="23"/>
      <c r="K32" s="23"/>
      <c r="L32" s="23"/>
      <c r="M32" s="23"/>
      <c r="N32" s="23"/>
      <c r="O32" s="23"/>
      <c r="P32" s="23"/>
      <c r="Q32" s="23"/>
      <c r="R32" s="23"/>
      <c r="S32" s="23"/>
      <c r="T32" s="23"/>
      <c r="U32" s="23"/>
      <c r="V32" s="23"/>
      <c r="W32" s="23"/>
      <c r="X32" s="23"/>
      <c r="Y32" s="23"/>
    </row>
    <row r="33" customHeight="1" spans="1:25">
      <c r="A33" s="194"/>
      <c r="B33" s="295" t="s">
        <v>257</v>
      </c>
      <c r="C33" s="192" t="s">
        <v>263</v>
      </c>
      <c r="D33" s="192" t="s">
        <v>100</v>
      </c>
      <c r="E33" s="192" t="s">
        <v>101</v>
      </c>
      <c r="F33" s="192" t="s">
        <v>264</v>
      </c>
      <c r="G33" s="192" t="s">
        <v>265</v>
      </c>
      <c r="H33" s="193">
        <v>14800</v>
      </c>
      <c r="I33" s="193">
        <v>14800</v>
      </c>
      <c r="J33" s="23"/>
      <c r="K33" s="23"/>
      <c r="L33" s="23"/>
      <c r="M33" s="23"/>
      <c r="N33" s="23"/>
      <c r="O33" s="23"/>
      <c r="P33" s="23"/>
      <c r="Q33" s="23"/>
      <c r="R33" s="23"/>
      <c r="S33" s="23"/>
      <c r="T33" s="23"/>
      <c r="U33" s="23"/>
      <c r="V33" s="23"/>
      <c r="W33" s="23"/>
      <c r="X33" s="23"/>
      <c r="Y33" s="23"/>
    </row>
    <row r="34" customHeight="1" spans="1:25">
      <c r="A34" s="194"/>
      <c r="B34" s="295" t="s">
        <v>226</v>
      </c>
      <c r="C34" s="192" t="s">
        <v>266</v>
      </c>
      <c r="D34" s="192" t="s">
        <v>100</v>
      </c>
      <c r="E34" s="192" t="s">
        <v>101</v>
      </c>
      <c r="F34" s="192" t="s">
        <v>261</v>
      </c>
      <c r="G34" s="192" t="s">
        <v>262</v>
      </c>
      <c r="H34" s="193">
        <v>9000</v>
      </c>
      <c r="I34" s="193">
        <v>9000</v>
      </c>
      <c r="J34" s="23"/>
      <c r="K34" s="23"/>
      <c r="L34" s="23"/>
      <c r="M34" s="23"/>
      <c r="N34" s="23"/>
      <c r="O34" s="23"/>
      <c r="P34" s="23"/>
      <c r="Q34" s="23"/>
      <c r="R34" s="23"/>
      <c r="S34" s="23"/>
      <c r="T34" s="23"/>
      <c r="U34" s="23"/>
      <c r="V34" s="23"/>
      <c r="W34" s="23"/>
      <c r="X34" s="23"/>
      <c r="Y34" s="23"/>
    </row>
    <row r="35" customHeight="1" spans="1:25">
      <c r="A35" s="194"/>
      <c r="B35" s="295" t="s">
        <v>226</v>
      </c>
      <c r="C35" s="192" t="s">
        <v>267</v>
      </c>
      <c r="D35" s="192" t="s">
        <v>100</v>
      </c>
      <c r="E35" s="192" t="s">
        <v>101</v>
      </c>
      <c r="F35" s="192" t="s">
        <v>261</v>
      </c>
      <c r="G35" s="192" t="s">
        <v>262</v>
      </c>
      <c r="H35" s="193">
        <v>10164</v>
      </c>
      <c r="I35" s="193">
        <v>10164</v>
      </c>
      <c r="J35" s="23"/>
      <c r="K35" s="23"/>
      <c r="L35" s="23"/>
      <c r="M35" s="23"/>
      <c r="N35" s="23"/>
      <c r="O35" s="23"/>
      <c r="P35" s="23"/>
      <c r="Q35" s="23"/>
      <c r="R35" s="23"/>
      <c r="S35" s="23"/>
      <c r="T35" s="23"/>
      <c r="U35" s="23"/>
      <c r="V35" s="23"/>
      <c r="W35" s="23"/>
      <c r="X35" s="23"/>
      <c r="Y35" s="23"/>
    </row>
    <row r="36" customHeight="1" spans="1:25">
      <c r="A36" s="194"/>
      <c r="B36" s="295" t="s">
        <v>257</v>
      </c>
      <c r="C36" s="192" t="s">
        <v>268</v>
      </c>
      <c r="D36" s="192" t="s">
        <v>100</v>
      </c>
      <c r="E36" s="192" t="s">
        <v>101</v>
      </c>
      <c r="F36" s="192" t="s">
        <v>264</v>
      </c>
      <c r="G36" s="192" t="s">
        <v>265</v>
      </c>
      <c r="H36" s="193">
        <v>2797200</v>
      </c>
      <c r="I36" s="193">
        <v>2797200</v>
      </c>
      <c r="J36" s="23"/>
      <c r="K36" s="23"/>
      <c r="L36" s="23"/>
      <c r="M36" s="23"/>
      <c r="N36" s="23"/>
      <c r="O36" s="23"/>
      <c r="P36" s="23"/>
      <c r="Q36" s="23"/>
      <c r="R36" s="23"/>
      <c r="S36" s="23"/>
      <c r="T36" s="23"/>
      <c r="U36" s="23"/>
      <c r="V36" s="23"/>
      <c r="W36" s="23"/>
      <c r="X36" s="23"/>
      <c r="Y36" s="23"/>
    </row>
    <row r="37" customHeight="1" spans="1:25">
      <c r="A37" s="194"/>
      <c r="B37" s="295" t="s">
        <v>257</v>
      </c>
      <c r="C37" s="192" t="s">
        <v>268</v>
      </c>
      <c r="D37" s="192" t="s">
        <v>102</v>
      </c>
      <c r="E37" s="192" t="s">
        <v>103</v>
      </c>
      <c r="F37" s="192" t="s">
        <v>264</v>
      </c>
      <c r="G37" s="192" t="s">
        <v>265</v>
      </c>
      <c r="H37" s="193">
        <v>40800</v>
      </c>
      <c r="I37" s="193">
        <v>40800</v>
      </c>
      <c r="J37" s="23"/>
      <c r="K37" s="23"/>
      <c r="L37" s="23"/>
      <c r="M37" s="23"/>
      <c r="N37" s="23"/>
      <c r="O37" s="23"/>
      <c r="P37" s="23"/>
      <c r="Q37" s="23"/>
      <c r="R37" s="23"/>
      <c r="S37" s="23"/>
      <c r="T37" s="23"/>
      <c r="U37" s="23"/>
      <c r="V37" s="23"/>
      <c r="W37" s="23"/>
      <c r="X37" s="23"/>
      <c r="Y37" s="23"/>
    </row>
    <row r="38" customHeight="1" spans="1:25">
      <c r="A38" s="194"/>
      <c r="B38" s="295" t="s">
        <v>224</v>
      </c>
      <c r="C38" s="192" t="s">
        <v>269</v>
      </c>
      <c r="D38" s="192" t="s">
        <v>106</v>
      </c>
      <c r="E38" s="192" t="s">
        <v>107</v>
      </c>
      <c r="F38" s="192" t="s">
        <v>270</v>
      </c>
      <c r="G38" s="192" t="s">
        <v>271</v>
      </c>
      <c r="H38" s="193">
        <v>902832</v>
      </c>
      <c r="I38" s="193">
        <v>902832</v>
      </c>
      <c r="J38" s="23"/>
      <c r="K38" s="23"/>
      <c r="L38" s="23"/>
      <c r="M38" s="23"/>
      <c r="N38" s="23"/>
      <c r="O38" s="23"/>
      <c r="P38" s="23"/>
      <c r="Q38" s="23"/>
      <c r="R38" s="23"/>
      <c r="S38" s="23"/>
      <c r="T38" s="23"/>
      <c r="U38" s="23"/>
      <c r="V38" s="23"/>
      <c r="W38" s="23"/>
      <c r="X38" s="23"/>
      <c r="Y38" s="23"/>
    </row>
    <row r="39" customHeight="1" spans="1:25">
      <c r="A39" s="194"/>
      <c r="B39" s="295" t="s">
        <v>224</v>
      </c>
      <c r="C39" s="192" t="s">
        <v>272</v>
      </c>
      <c r="D39" s="192" t="s">
        <v>112</v>
      </c>
      <c r="E39" s="192" t="s">
        <v>113</v>
      </c>
      <c r="F39" s="192" t="s">
        <v>273</v>
      </c>
      <c r="G39" s="192" t="s">
        <v>274</v>
      </c>
      <c r="H39" s="193">
        <v>7684</v>
      </c>
      <c r="I39" s="193">
        <v>7684</v>
      </c>
      <c r="J39" s="23"/>
      <c r="K39" s="23"/>
      <c r="L39" s="23"/>
      <c r="M39" s="23"/>
      <c r="N39" s="23"/>
      <c r="O39" s="23"/>
      <c r="P39" s="23"/>
      <c r="Q39" s="23"/>
      <c r="R39" s="23"/>
      <c r="S39" s="23"/>
      <c r="T39" s="23"/>
      <c r="U39" s="23"/>
      <c r="V39" s="23"/>
      <c r="W39" s="23"/>
      <c r="X39" s="23"/>
      <c r="Y39" s="23"/>
    </row>
    <row r="40" customHeight="1" spans="1:25">
      <c r="A40" s="194"/>
      <c r="B40" s="295" t="s">
        <v>224</v>
      </c>
      <c r="C40" s="192" t="s">
        <v>275</v>
      </c>
      <c r="D40" s="192" t="s">
        <v>112</v>
      </c>
      <c r="E40" s="192" t="s">
        <v>113</v>
      </c>
      <c r="F40" s="192" t="s">
        <v>273</v>
      </c>
      <c r="G40" s="192" t="s">
        <v>274</v>
      </c>
      <c r="H40" s="193">
        <v>412482</v>
      </c>
      <c r="I40" s="193">
        <v>412482</v>
      </c>
      <c r="J40" s="23"/>
      <c r="K40" s="23"/>
      <c r="L40" s="23"/>
      <c r="M40" s="23"/>
      <c r="N40" s="23"/>
      <c r="O40" s="23"/>
      <c r="P40" s="23"/>
      <c r="Q40" s="23"/>
      <c r="R40" s="23"/>
      <c r="S40" s="23"/>
      <c r="T40" s="23"/>
      <c r="U40" s="23"/>
      <c r="V40" s="23"/>
      <c r="W40" s="23"/>
      <c r="X40" s="23"/>
      <c r="Y40" s="23"/>
    </row>
    <row r="41" customHeight="1" spans="1:25">
      <c r="A41" s="194"/>
      <c r="B41" s="295" t="s">
        <v>224</v>
      </c>
      <c r="C41" s="192" t="s">
        <v>276</v>
      </c>
      <c r="D41" s="192" t="s">
        <v>116</v>
      </c>
      <c r="E41" s="192" t="s">
        <v>117</v>
      </c>
      <c r="F41" s="192" t="s">
        <v>277</v>
      </c>
      <c r="G41" s="192" t="s">
        <v>278</v>
      </c>
      <c r="H41" s="193">
        <v>59160</v>
      </c>
      <c r="I41" s="193">
        <v>59160</v>
      </c>
      <c r="J41" s="23"/>
      <c r="K41" s="23"/>
      <c r="L41" s="23"/>
      <c r="M41" s="23"/>
      <c r="N41" s="23"/>
      <c r="O41" s="23"/>
      <c r="P41" s="23"/>
      <c r="Q41" s="23"/>
      <c r="R41" s="23"/>
      <c r="S41" s="23"/>
      <c r="T41" s="23"/>
      <c r="U41" s="23"/>
      <c r="V41" s="23"/>
      <c r="W41" s="23"/>
      <c r="X41" s="23"/>
      <c r="Y41" s="23"/>
    </row>
    <row r="42" customHeight="1" spans="1:25">
      <c r="A42" s="194"/>
      <c r="B42" s="295" t="s">
        <v>224</v>
      </c>
      <c r="C42" s="192" t="s">
        <v>279</v>
      </c>
      <c r="D42" s="192" t="s">
        <v>116</v>
      </c>
      <c r="E42" s="192" t="s">
        <v>117</v>
      </c>
      <c r="F42" s="192" t="s">
        <v>277</v>
      </c>
      <c r="G42" s="192" t="s">
        <v>278</v>
      </c>
      <c r="H42" s="193">
        <v>231756</v>
      </c>
      <c r="I42" s="193">
        <v>231756</v>
      </c>
      <c r="J42" s="23"/>
      <c r="K42" s="23"/>
      <c r="L42" s="23"/>
      <c r="M42" s="23"/>
      <c r="N42" s="23"/>
      <c r="O42" s="23"/>
      <c r="P42" s="23"/>
      <c r="Q42" s="23"/>
      <c r="R42" s="23"/>
      <c r="S42" s="23"/>
      <c r="T42" s="23"/>
      <c r="U42" s="23"/>
      <c r="V42" s="23"/>
      <c r="W42" s="23"/>
      <c r="X42" s="23"/>
      <c r="Y42" s="23"/>
    </row>
    <row r="43" customHeight="1" spans="1:25">
      <c r="A43" s="194"/>
      <c r="B43" s="295" t="s">
        <v>224</v>
      </c>
      <c r="C43" s="192" t="s">
        <v>280</v>
      </c>
      <c r="D43" s="192" t="s">
        <v>118</v>
      </c>
      <c r="E43" s="192" t="s">
        <v>119</v>
      </c>
      <c r="F43" s="192" t="s">
        <v>201</v>
      </c>
      <c r="G43" s="192" t="s">
        <v>202</v>
      </c>
      <c r="H43" s="193">
        <v>10200</v>
      </c>
      <c r="I43" s="193">
        <v>10200</v>
      </c>
      <c r="J43" s="23"/>
      <c r="K43" s="23"/>
      <c r="L43" s="23"/>
      <c r="M43" s="23"/>
      <c r="N43" s="23"/>
      <c r="O43" s="23"/>
      <c r="P43" s="23"/>
      <c r="Q43" s="23"/>
      <c r="R43" s="23"/>
      <c r="S43" s="23"/>
      <c r="T43" s="23"/>
      <c r="U43" s="23"/>
      <c r="V43" s="23"/>
      <c r="W43" s="23"/>
      <c r="X43" s="23"/>
      <c r="Y43" s="23"/>
    </row>
    <row r="44" customHeight="1" spans="1:25">
      <c r="A44" s="194"/>
      <c r="B44" s="295" t="s">
        <v>224</v>
      </c>
      <c r="C44" s="192" t="s">
        <v>281</v>
      </c>
      <c r="D44" s="192" t="s">
        <v>118</v>
      </c>
      <c r="E44" s="192" t="s">
        <v>119</v>
      </c>
      <c r="F44" s="192" t="s">
        <v>201</v>
      </c>
      <c r="G44" s="192" t="s">
        <v>202</v>
      </c>
      <c r="H44" s="193">
        <v>18984</v>
      </c>
      <c r="I44" s="193">
        <v>18984</v>
      </c>
      <c r="J44" s="23"/>
      <c r="K44" s="23"/>
      <c r="L44" s="23"/>
      <c r="M44" s="23"/>
      <c r="N44" s="23"/>
      <c r="O44" s="23"/>
      <c r="P44" s="23"/>
      <c r="Q44" s="23"/>
      <c r="R44" s="23"/>
      <c r="S44" s="23"/>
      <c r="T44" s="23"/>
      <c r="U44" s="23"/>
      <c r="V44" s="23"/>
      <c r="W44" s="23"/>
      <c r="X44" s="23"/>
      <c r="Y44" s="23"/>
    </row>
    <row r="45" customHeight="1" spans="1:25">
      <c r="A45" s="195"/>
      <c r="B45" s="295" t="s">
        <v>282</v>
      </c>
      <c r="C45" s="192" t="s">
        <v>123</v>
      </c>
      <c r="D45" s="192" t="s">
        <v>122</v>
      </c>
      <c r="E45" s="192" t="s">
        <v>123</v>
      </c>
      <c r="F45" s="192" t="s">
        <v>283</v>
      </c>
      <c r="G45" s="192" t="s">
        <v>123</v>
      </c>
      <c r="H45" s="193">
        <v>687360</v>
      </c>
      <c r="I45" s="193">
        <v>687360</v>
      </c>
      <c r="J45" s="23"/>
      <c r="K45" s="23"/>
      <c r="L45" s="23"/>
      <c r="M45" s="23"/>
      <c r="N45" s="23"/>
      <c r="O45" s="23"/>
      <c r="P45" s="23"/>
      <c r="Q45" s="23"/>
      <c r="R45" s="23"/>
      <c r="S45" s="23"/>
      <c r="T45" s="23"/>
      <c r="U45" s="23"/>
      <c r="V45" s="23"/>
      <c r="W45" s="23"/>
      <c r="X45" s="23"/>
      <c r="Y45" s="23"/>
    </row>
    <row r="46" ht="17.25" customHeight="1" spans="1:25">
      <c r="A46" s="37" t="s">
        <v>124</v>
      </c>
      <c r="B46" s="196"/>
      <c r="C46" s="196"/>
      <c r="D46" s="196"/>
      <c r="E46" s="196"/>
      <c r="F46" s="196"/>
      <c r="G46" s="197"/>
      <c r="H46" s="198">
        <v>13708896</v>
      </c>
      <c r="I46" s="198">
        <v>13708896</v>
      </c>
      <c r="J46" s="202" t="s">
        <v>72</v>
      </c>
      <c r="K46" s="203" t="s">
        <v>72</v>
      </c>
      <c r="L46" s="203" t="s">
        <v>72</v>
      </c>
      <c r="M46" s="203" t="s">
        <v>72</v>
      </c>
      <c r="N46" s="203" t="s">
        <v>72</v>
      </c>
      <c r="O46" s="203">
        <v>0</v>
      </c>
      <c r="P46" s="203" t="s">
        <v>72</v>
      </c>
      <c r="Q46" s="203" t="s">
        <v>72</v>
      </c>
      <c r="R46" s="203" t="s">
        <v>72</v>
      </c>
      <c r="S46" s="203"/>
      <c r="T46" s="203" t="s">
        <v>72</v>
      </c>
      <c r="U46" s="203" t="s">
        <v>72</v>
      </c>
      <c r="V46" s="203" t="s">
        <v>72</v>
      </c>
      <c r="W46" s="203" t="s">
        <v>72</v>
      </c>
      <c r="X46" s="202" t="s">
        <v>72</v>
      </c>
      <c r="Y46" s="203" t="s">
        <v>72</v>
      </c>
    </row>
    <row r="47" s="1" customFormat="1" ht="32" customHeight="1" spans="1:2">
      <c r="A47" s="199"/>
      <c r="B47" s="199"/>
    </row>
  </sheetData>
  <mergeCells count="32">
    <mergeCell ref="A2:Y2"/>
    <mergeCell ref="A3:G3"/>
    <mergeCell ref="H4:Y4"/>
    <mergeCell ref="I5:N5"/>
    <mergeCell ref="O5:Q5"/>
    <mergeCell ref="S5:Y5"/>
    <mergeCell ref="I6:J6"/>
    <mergeCell ref="A46:G46"/>
    <mergeCell ref="A4:A7"/>
    <mergeCell ref="A9:A45"/>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ummaryRight="0"/>
    <pageSetUpPr fitToPage="1"/>
  </sheetPr>
  <dimension ref="A1:X27"/>
  <sheetViews>
    <sheetView workbookViewId="0">
      <selection activeCell="A28" sqref="$A28:$XFD31"/>
    </sheetView>
  </sheetViews>
  <sheetFormatPr defaultColWidth="9.15238095238095" defaultRowHeight="14.25" customHeight="1"/>
  <cols>
    <col min="1" max="1" width="14.1428571428571" style="2" customWidth="1"/>
    <col min="2" max="2" width="24.1428571428571" style="2" customWidth="1"/>
    <col min="3" max="3" width="41" style="2" customWidth="1"/>
    <col min="4" max="4" width="23.7142857142857" style="2" customWidth="1"/>
    <col min="5" max="5" width="11.152380952381" style="2" customWidth="1"/>
    <col min="6" max="6" width="17.7142857142857" style="2" customWidth="1"/>
    <col min="7" max="7" width="9.84761904761905" style="2" customWidth="1"/>
    <col min="8" max="8" width="21.7142857142857" style="2" customWidth="1"/>
    <col min="9" max="11" width="14" style="2" customWidth="1"/>
    <col min="12" max="14" width="12.2857142857143" style="2" customWidth="1"/>
    <col min="15" max="15" width="12.7142857142857" style="2" customWidth="1"/>
    <col min="16" max="17" width="11.152380952381" style="2" customWidth="1"/>
    <col min="18" max="18" width="9.15238095238095" style="2" customWidth="1"/>
    <col min="19" max="19" width="10.2857142857143" style="2" customWidth="1"/>
    <col min="20" max="21" width="11.847619047619" style="2" customWidth="1"/>
    <col min="22" max="22" width="11.7142857142857" style="2" customWidth="1"/>
    <col min="23" max="24" width="10.2857142857143" style="2" customWidth="1"/>
    <col min="25" max="25" width="9.15238095238095" style="2" customWidth="1"/>
    <col min="26" max="16384" width="9.15238095238095" style="2"/>
  </cols>
  <sheetData>
    <row r="1" ht="13.5" customHeight="1" spans="2:24">
      <c r="B1" s="161"/>
      <c r="E1" s="3"/>
      <c r="F1" s="3"/>
      <c r="G1" s="3"/>
      <c r="H1" s="3"/>
      <c r="I1" s="4"/>
      <c r="J1" s="4"/>
      <c r="K1" s="4"/>
      <c r="L1" s="4"/>
      <c r="M1" s="4"/>
      <c r="N1" s="4"/>
      <c r="O1" s="4"/>
      <c r="P1" s="4"/>
      <c r="Q1" s="4"/>
      <c r="U1" s="161"/>
      <c r="W1" s="42"/>
      <c r="X1" s="42" t="s">
        <v>284</v>
      </c>
    </row>
    <row r="2" ht="27.75" customHeight="1" spans="1:24">
      <c r="A2" s="6" t="s">
        <v>285</v>
      </c>
      <c r="B2" s="6"/>
      <c r="C2" s="6"/>
      <c r="D2" s="6"/>
      <c r="E2" s="6"/>
      <c r="F2" s="6"/>
      <c r="G2" s="6"/>
      <c r="H2" s="6"/>
      <c r="I2" s="6"/>
      <c r="J2" s="6"/>
      <c r="K2" s="6"/>
      <c r="L2" s="6"/>
      <c r="M2" s="6"/>
      <c r="N2" s="6"/>
      <c r="O2" s="6"/>
      <c r="P2" s="6"/>
      <c r="Q2" s="6"/>
      <c r="R2" s="6"/>
      <c r="S2" s="6"/>
      <c r="T2" s="6"/>
      <c r="U2" s="6"/>
      <c r="V2" s="6"/>
      <c r="W2" s="6"/>
      <c r="X2" s="6"/>
    </row>
    <row r="3" ht="13.5" customHeight="1" spans="1:24">
      <c r="A3" s="7" t="s">
        <v>3</v>
      </c>
      <c r="B3" s="8"/>
      <c r="C3" s="8"/>
      <c r="D3" s="8"/>
      <c r="E3" s="8"/>
      <c r="F3" s="8"/>
      <c r="G3" s="8"/>
      <c r="H3" s="8"/>
      <c r="I3" s="9"/>
      <c r="J3" s="9"/>
      <c r="K3" s="9"/>
      <c r="L3" s="9"/>
      <c r="M3" s="9"/>
      <c r="N3" s="9"/>
      <c r="O3" s="9"/>
      <c r="P3" s="9"/>
      <c r="Q3" s="9"/>
      <c r="U3" s="161"/>
      <c r="W3" s="122"/>
      <c r="X3" s="122" t="s">
        <v>172</v>
      </c>
    </row>
    <row r="4" ht="21.75" customHeight="1" spans="1:24">
      <c r="A4" s="162" t="s">
        <v>286</v>
      </c>
      <c r="B4" s="145" t="s">
        <v>182</v>
      </c>
      <c r="C4" s="163" t="s">
        <v>183</v>
      </c>
      <c r="D4" s="163" t="s">
        <v>181</v>
      </c>
      <c r="E4" s="145" t="s">
        <v>184</v>
      </c>
      <c r="F4" s="145" t="s">
        <v>185</v>
      </c>
      <c r="G4" s="145" t="s">
        <v>287</v>
      </c>
      <c r="H4" s="145" t="s">
        <v>288</v>
      </c>
      <c r="I4" s="175" t="s">
        <v>56</v>
      </c>
      <c r="J4" s="175" t="s">
        <v>289</v>
      </c>
      <c r="K4" s="175"/>
      <c r="L4" s="175"/>
      <c r="M4" s="175"/>
      <c r="N4" s="175" t="s">
        <v>190</v>
      </c>
      <c r="O4" s="175"/>
      <c r="P4" s="175"/>
      <c r="Q4" s="145" t="s">
        <v>62</v>
      </c>
      <c r="R4" s="175" t="s">
        <v>63</v>
      </c>
      <c r="S4" s="175"/>
      <c r="T4" s="175"/>
      <c r="U4" s="175"/>
      <c r="V4" s="175"/>
      <c r="W4" s="175"/>
      <c r="X4" s="178"/>
    </row>
    <row r="5" ht="21.75" customHeight="1" spans="1:24">
      <c r="A5" s="164"/>
      <c r="B5" s="165"/>
      <c r="C5" s="166"/>
      <c r="D5" s="166"/>
      <c r="E5" s="167"/>
      <c r="F5" s="167"/>
      <c r="G5" s="167"/>
      <c r="H5" s="167"/>
      <c r="I5" s="165"/>
      <c r="J5" s="165" t="s">
        <v>59</v>
      </c>
      <c r="K5" s="165"/>
      <c r="L5" s="167" t="s">
        <v>60</v>
      </c>
      <c r="M5" s="167" t="s">
        <v>61</v>
      </c>
      <c r="N5" s="167" t="s">
        <v>59</v>
      </c>
      <c r="O5" s="167" t="s">
        <v>60</v>
      </c>
      <c r="P5" s="167" t="s">
        <v>61</v>
      </c>
      <c r="Q5" s="167"/>
      <c r="R5" s="167" t="s">
        <v>58</v>
      </c>
      <c r="S5" s="167" t="s">
        <v>64</v>
      </c>
      <c r="T5" s="167" t="s">
        <v>196</v>
      </c>
      <c r="U5" s="167" t="s">
        <v>66</v>
      </c>
      <c r="V5" s="167" t="s">
        <v>67</v>
      </c>
      <c r="W5" s="167" t="s">
        <v>68</v>
      </c>
      <c r="X5" s="179" t="s">
        <v>69</v>
      </c>
    </row>
    <row r="6" ht="21" customHeight="1" spans="1:24">
      <c r="A6" s="168"/>
      <c r="B6" s="165"/>
      <c r="C6" s="165"/>
      <c r="D6" s="165"/>
      <c r="E6" s="165"/>
      <c r="F6" s="165"/>
      <c r="G6" s="165"/>
      <c r="H6" s="165"/>
      <c r="I6" s="165"/>
      <c r="J6" s="166" t="s">
        <v>58</v>
      </c>
      <c r="K6" s="165"/>
      <c r="L6" s="165"/>
      <c r="M6" s="165"/>
      <c r="N6" s="165"/>
      <c r="O6" s="165"/>
      <c r="P6" s="165"/>
      <c r="Q6" s="165"/>
      <c r="R6" s="165"/>
      <c r="S6" s="165"/>
      <c r="T6" s="165"/>
      <c r="U6" s="165"/>
      <c r="V6" s="165"/>
      <c r="W6" s="167"/>
      <c r="X6" s="180"/>
    </row>
    <row r="7" ht="39.75" customHeight="1" spans="1:24">
      <c r="A7" s="164"/>
      <c r="B7" s="165"/>
      <c r="C7" s="166"/>
      <c r="D7" s="166"/>
      <c r="E7" s="167"/>
      <c r="F7" s="167"/>
      <c r="G7" s="167"/>
      <c r="H7" s="167"/>
      <c r="I7" s="165"/>
      <c r="J7" s="167" t="s">
        <v>58</v>
      </c>
      <c r="K7" s="167" t="s">
        <v>290</v>
      </c>
      <c r="L7" s="167"/>
      <c r="M7" s="167"/>
      <c r="N7" s="167"/>
      <c r="O7" s="167"/>
      <c r="P7" s="167"/>
      <c r="Q7" s="167"/>
      <c r="R7" s="167"/>
      <c r="S7" s="167"/>
      <c r="T7" s="167"/>
      <c r="U7" s="165"/>
      <c r="V7" s="167"/>
      <c r="W7" s="167"/>
      <c r="X7" s="179"/>
    </row>
    <row r="8" ht="15" customHeight="1" spans="1:24">
      <c r="A8" s="169">
        <v>1</v>
      </c>
      <c r="B8" s="170">
        <v>2</v>
      </c>
      <c r="C8" s="170">
        <v>3</v>
      </c>
      <c r="D8" s="170">
        <v>4</v>
      </c>
      <c r="E8" s="170">
        <v>5</v>
      </c>
      <c r="F8" s="170">
        <v>6</v>
      </c>
      <c r="G8" s="170">
        <v>7</v>
      </c>
      <c r="H8" s="170">
        <v>8</v>
      </c>
      <c r="I8" s="170">
        <v>9</v>
      </c>
      <c r="J8" s="170">
        <v>10</v>
      </c>
      <c r="K8" s="170">
        <v>11</v>
      </c>
      <c r="L8" s="176">
        <v>12</v>
      </c>
      <c r="M8" s="176">
        <v>13</v>
      </c>
      <c r="N8" s="176">
        <v>14</v>
      </c>
      <c r="O8" s="176">
        <v>15</v>
      </c>
      <c r="P8" s="176">
        <v>16</v>
      </c>
      <c r="Q8" s="176">
        <v>17</v>
      </c>
      <c r="R8" s="176">
        <v>18</v>
      </c>
      <c r="S8" s="176">
        <v>19</v>
      </c>
      <c r="T8" s="176">
        <v>20</v>
      </c>
      <c r="U8" s="170">
        <v>21</v>
      </c>
      <c r="V8" s="170">
        <v>22</v>
      </c>
      <c r="W8" s="176">
        <v>23</v>
      </c>
      <c r="X8" s="181">
        <v>24</v>
      </c>
    </row>
    <row r="9" ht="15" customHeight="1" spans="1:24">
      <c r="A9" s="171" t="s">
        <v>291</v>
      </c>
      <c r="B9" s="296" t="s">
        <v>292</v>
      </c>
      <c r="C9" s="25" t="s">
        <v>293</v>
      </c>
      <c r="D9" s="25" t="s">
        <v>71</v>
      </c>
      <c r="E9" s="25" t="s">
        <v>104</v>
      </c>
      <c r="F9" s="25" t="s">
        <v>105</v>
      </c>
      <c r="G9" s="25" t="s">
        <v>238</v>
      </c>
      <c r="H9" s="25" t="s">
        <v>239</v>
      </c>
      <c r="I9" s="26">
        <v>1087920</v>
      </c>
      <c r="J9" s="26">
        <v>1087920</v>
      </c>
      <c r="K9" s="26">
        <v>1087920</v>
      </c>
      <c r="L9" s="25"/>
      <c r="M9" s="172"/>
      <c r="N9" s="26"/>
      <c r="O9" s="176"/>
      <c r="P9" s="176"/>
      <c r="Q9" s="176"/>
      <c r="R9" s="176"/>
      <c r="S9" s="176"/>
      <c r="T9" s="176"/>
      <c r="U9" s="170"/>
      <c r="V9" s="170"/>
      <c r="W9" s="176"/>
      <c r="X9" s="181"/>
    </row>
    <row r="10" ht="15" customHeight="1" spans="1:24">
      <c r="A10" s="171" t="s">
        <v>291</v>
      </c>
      <c r="B10" s="296" t="s">
        <v>294</v>
      </c>
      <c r="C10" s="25" t="s">
        <v>295</v>
      </c>
      <c r="D10" s="25" t="s">
        <v>71</v>
      </c>
      <c r="E10" s="25" t="s">
        <v>104</v>
      </c>
      <c r="F10" s="25" t="s">
        <v>105</v>
      </c>
      <c r="G10" s="25" t="s">
        <v>238</v>
      </c>
      <c r="H10" s="25" t="s">
        <v>239</v>
      </c>
      <c r="I10" s="26">
        <v>1023820</v>
      </c>
      <c r="J10" s="26">
        <v>1023820</v>
      </c>
      <c r="K10" s="26">
        <v>1023820</v>
      </c>
      <c r="L10" s="25"/>
      <c r="M10" s="172"/>
      <c r="N10" s="26"/>
      <c r="O10" s="176"/>
      <c r="P10" s="176"/>
      <c r="Q10" s="176"/>
      <c r="R10" s="176"/>
      <c r="S10" s="176"/>
      <c r="T10" s="176"/>
      <c r="U10" s="170"/>
      <c r="V10" s="170"/>
      <c r="W10" s="176"/>
      <c r="X10" s="181"/>
    </row>
    <row r="11" ht="15" customHeight="1" spans="1:24">
      <c r="A11" s="171" t="s">
        <v>296</v>
      </c>
      <c r="B11" s="296" t="s">
        <v>297</v>
      </c>
      <c r="C11" s="25" t="s">
        <v>298</v>
      </c>
      <c r="D11" s="25" t="s">
        <v>71</v>
      </c>
      <c r="E11" s="25" t="s">
        <v>90</v>
      </c>
      <c r="F11" s="25" t="s">
        <v>91</v>
      </c>
      <c r="G11" s="25" t="s">
        <v>238</v>
      </c>
      <c r="H11" s="25" t="s">
        <v>239</v>
      </c>
      <c r="I11" s="26">
        <v>3322000</v>
      </c>
      <c r="J11" s="26">
        <v>3322000</v>
      </c>
      <c r="K11" s="26">
        <v>3322000</v>
      </c>
      <c r="L11" s="25"/>
      <c r="M11" s="172"/>
      <c r="N11" s="26"/>
      <c r="O11" s="176"/>
      <c r="P11" s="176"/>
      <c r="Q11" s="176"/>
      <c r="R11" s="176"/>
      <c r="S11" s="176"/>
      <c r="T11" s="176"/>
      <c r="U11" s="170"/>
      <c r="V11" s="170"/>
      <c r="W11" s="176"/>
      <c r="X11" s="181"/>
    </row>
    <row r="12" ht="15" customHeight="1" spans="1:24">
      <c r="A12" s="171" t="s">
        <v>291</v>
      </c>
      <c r="B12" s="296" t="s">
        <v>299</v>
      </c>
      <c r="C12" s="25" t="s">
        <v>300</v>
      </c>
      <c r="D12" s="25" t="s">
        <v>71</v>
      </c>
      <c r="E12" s="25" t="s">
        <v>90</v>
      </c>
      <c r="F12" s="25" t="s">
        <v>91</v>
      </c>
      <c r="G12" s="25" t="s">
        <v>238</v>
      </c>
      <c r="H12" s="25" t="s">
        <v>239</v>
      </c>
      <c r="I12" s="26">
        <v>36000</v>
      </c>
      <c r="J12" s="26">
        <v>36000</v>
      </c>
      <c r="K12" s="26">
        <v>36000</v>
      </c>
      <c r="L12" s="25"/>
      <c r="M12" s="172"/>
      <c r="N12" s="26"/>
      <c r="O12" s="176"/>
      <c r="P12" s="176"/>
      <c r="Q12" s="176"/>
      <c r="R12" s="176"/>
      <c r="S12" s="176"/>
      <c r="T12" s="176"/>
      <c r="U12" s="170"/>
      <c r="V12" s="170"/>
      <c r="W12" s="176"/>
      <c r="X12" s="181"/>
    </row>
    <row r="13" ht="15" customHeight="1" spans="1:24">
      <c r="A13" s="171" t="s">
        <v>296</v>
      </c>
      <c r="B13" s="296" t="s">
        <v>301</v>
      </c>
      <c r="C13" s="25" t="s">
        <v>302</v>
      </c>
      <c r="D13" s="25" t="s">
        <v>71</v>
      </c>
      <c r="E13" s="25" t="s">
        <v>92</v>
      </c>
      <c r="F13" s="25" t="s">
        <v>93</v>
      </c>
      <c r="G13" s="25" t="s">
        <v>238</v>
      </c>
      <c r="H13" s="25" t="s">
        <v>239</v>
      </c>
      <c r="I13" s="26">
        <v>210000</v>
      </c>
      <c r="J13" s="26">
        <v>210000</v>
      </c>
      <c r="K13" s="26">
        <v>210000</v>
      </c>
      <c r="L13" s="25"/>
      <c r="M13" s="172"/>
      <c r="N13" s="26"/>
      <c r="O13" s="176"/>
      <c r="P13" s="176"/>
      <c r="Q13" s="176"/>
      <c r="R13" s="176"/>
      <c r="S13" s="176"/>
      <c r="T13" s="176"/>
      <c r="U13" s="170"/>
      <c r="V13" s="170"/>
      <c r="W13" s="176"/>
      <c r="X13" s="181"/>
    </row>
    <row r="14" ht="15" customHeight="1" spans="1:24">
      <c r="A14" s="171" t="s">
        <v>291</v>
      </c>
      <c r="B14" s="296" t="s">
        <v>303</v>
      </c>
      <c r="C14" s="25" t="s">
        <v>304</v>
      </c>
      <c r="D14" s="25" t="s">
        <v>71</v>
      </c>
      <c r="E14" s="25" t="s">
        <v>90</v>
      </c>
      <c r="F14" s="25" t="s">
        <v>91</v>
      </c>
      <c r="G14" s="25" t="s">
        <v>238</v>
      </c>
      <c r="H14" s="25" t="s">
        <v>239</v>
      </c>
      <c r="I14" s="26">
        <v>20000</v>
      </c>
      <c r="J14" s="26">
        <v>20000</v>
      </c>
      <c r="K14" s="26">
        <v>20000</v>
      </c>
      <c r="L14" s="25"/>
      <c r="M14" s="172"/>
      <c r="N14" s="26"/>
      <c r="O14" s="176"/>
      <c r="P14" s="176"/>
      <c r="Q14" s="176"/>
      <c r="R14" s="176"/>
      <c r="S14" s="176"/>
      <c r="T14" s="176"/>
      <c r="U14" s="170"/>
      <c r="V14" s="170"/>
      <c r="W14" s="176"/>
      <c r="X14" s="181"/>
    </row>
    <row r="15" ht="15" customHeight="1" spans="1:24">
      <c r="A15" s="171" t="s">
        <v>296</v>
      </c>
      <c r="B15" s="296" t="s">
        <v>305</v>
      </c>
      <c r="C15" s="25" t="s">
        <v>306</v>
      </c>
      <c r="D15" s="25" t="s">
        <v>71</v>
      </c>
      <c r="E15" s="25" t="s">
        <v>90</v>
      </c>
      <c r="F15" s="25" t="s">
        <v>91</v>
      </c>
      <c r="G15" s="25" t="s">
        <v>238</v>
      </c>
      <c r="H15" s="25" t="s">
        <v>239</v>
      </c>
      <c r="I15" s="26">
        <v>50000</v>
      </c>
      <c r="J15" s="26">
        <v>50000</v>
      </c>
      <c r="K15" s="26">
        <v>50000</v>
      </c>
      <c r="L15" s="25"/>
      <c r="M15" s="172"/>
      <c r="N15" s="26"/>
      <c r="O15" s="176"/>
      <c r="P15" s="176"/>
      <c r="Q15" s="176"/>
      <c r="R15" s="176"/>
      <c r="S15" s="176"/>
      <c r="T15" s="176"/>
      <c r="U15" s="170"/>
      <c r="V15" s="170"/>
      <c r="W15" s="176"/>
      <c r="X15" s="181"/>
    </row>
    <row r="16" ht="15" customHeight="1" spans="1:24">
      <c r="A16" s="171" t="s">
        <v>296</v>
      </c>
      <c r="B16" s="296" t="s">
        <v>307</v>
      </c>
      <c r="C16" s="25" t="s">
        <v>308</v>
      </c>
      <c r="D16" s="25" t="s">
        <v>71</v>
      </c>
      <c r="E16" s="25" t="s">
        <v>90</v>
      </c>
      <c r="F16" s="25" t="s">
        <v>91</v>
      </c>
      <c r="G16" s="25" t="s">
        <v>238</v>
      </c>
      <c r="H16" s="25" t="s">
        <v>239</v>
      </c>
      <c r="I16" s="26">
        <v>300000</v>
      </c>
      <c r="J16" s="26">
        <v>300000</v>
      </c>
      <c r="K16" s="26">
        <v>300000</v>
      </c>
      <c r="L16" s="25"/>
      <c r="M16" s="172"/>
      <c r="N16" s="26"/>
      <c r="O16" s="176"/>
      <c r="P16" s="176"/>
      <c r="Q16" s="176"/>
      <c r="R16" s="176"/>
      <c r="S16" s="176"/>
      <c r="T16" s="176"/>
      <c r="U16" s="170"/>
      <c r="V16" s="170"/>
      <c r="W16" s="176"/>
      <c r="X16" s="181"/>
    </row>
    <row r="17" ht="15" customHeight="1" spans="1:24">
      <c r="A17" s="171" t="s">
        <v>296</v>
      </c>
      <c r="B17" s="296" t="s">
        <v>309</v>
      </c>
      <c r="C17" s="25" t="s">
        <v>310</v>
      </c>
      <c r="D17" s="25" t="s">
        <v>71</v>
      </c>
      <c r="E17" s="25" t="s">
        <v>90</v>
      </c>
      <c r="F17" s="25" t="s">
        <v>91</v>
      </c>
      <c r="G17" s="25" t="s">
        <v>238</v>
      </c>
      <c r="H17" s="25" t="s">
        <v>239</v>
      </c>
      <c r="I17" s="26">
        <v>1300000</v>
      </c>
      <c r="J17" s="26">
        <v>1300000</v>
      </c>
      <c r="K17" s="26">
        <v>1300000</v>
      </c>
      <c r="L17" s="25"/>
      <c r="M17" s="172"/>
      <c r="N17" s="26"/>
      <c r="O17" s="176"/>
      <c r="P17" s="176"/>
      <c r="Q17" s="176"/>
      <c r="R17" s="176"/>
      <c r="S17" s="176"/>
      <c r="T17" s="176"/>
      <c r="U17" s="170"/>
      <c r="V17" s="170"/>
      <c r="W17" s="176"/>
      <c r="X17" s="181"/>
    </row>
    <row r="18" ht="15" customHeight="1" spans="1:24">
      <c r="A18" s="171" t="s">
        <v>296</v>
      </c>
      <c r="B18" s="296" t="s">
        <v>311</v>
      </c>
      <c r="C18" s="25" t="s">
        <v>312</v>
      </c>
      <c r="D18" s="25" t="s">
        <v>71</v>
      </c>
      <c r="E18" s="25" t="s">
        <v>90</v>
      </c>
      <c r="F18" s="25" t="s">
        <v>91</v>
      </c>
      <c r="G18" s="25" t="s">
        <v>238</v>
      </c>
      <c r="H18" s="25" t="s">
        <v>239</v>
      </c>
      <c r="I18" s="26">
        <v>100000</v>
      </c>
      <c r="J18" s="26">
        <v>100000</v>
      </c>
      <c r="K18" s="26">
        <v>100000</v>
      </c>
      <c r="L18" s="25"/>
      <c r="M18" s="172"/>
      <c r="N18" s="26"/>
      <c r="O18" s="176"/>
      <c r="P18" s="176"/>
      <c r="Q18" s="176"/>
      <c r="R18" s="176"/>
      <c r="S18" s="176"/>
      <c r="T18" s="176"/>
      <c r="U18" s="170"/>
      <c r="V18" s="170"/>
      <c r="W18" s="176"/>
      <c r="X18" s="181"/>
    </row>
    <row r="19" ht="15" customHeight="1" spans="1:24">
      <c r="A19" s="171" t="s">
        <v>296</v>
      </c>
      <c r="B19" s="296" t="s">
        <v>313</v>
      </c>
      <c r="C19" s="25" t="s">
        <v>314</v>
      </c>
      <c r="D19" s="25" t="s">
        <v>71</v>
      </c>
      <c r="E19" s="25" t="s">
        <v>90</v>
      </c>
      <c r="F19" s="25" t="s">
        <v>91</v>
      </c>
      <c r="G19" s="25" t="s">
        <v>238</v>
      </c>
      <c r="H19" s="25" t="s">
        <v>239</v>
      </c>
      <c r="I19" s="26">
        <v>800190</v>
      </c>
      <c r="J19" s="26">
        <v>800190</v>
      </c>
      <c r="K19" s="26">
        <v>800190</v>
      </c>
      <c r="L19" s="25"/>
      <c r="M19" s="172"/>
      <c r="N19" s="26"/>
      <c r="O19" s="176"/>
      <c r="P19" s="176"/>
      <c r="Q19" s="176"/>
      <c r="R19" s="176"/>
      <c r="S19" s="176"/>
      <c r="T19" s="176"/>
      <c r="U19" s="170"/>
      <c r="V19" s="170"/>
      <c r="W19" s="176"/>
      <c r="X19" s="181"/>
    </row>
    <row r="20" ht="15" customHeight="1" spans="1:24">
      <c r="A20" s="171" t="s">
        <v>296</v>
      </c>
      <c r="B20" s="296" t="s">
        <v>315</v>
      </c>
      <c r="C20" s="25" t="s">
        <v>316</v>
      </c>
      <c r="D20" s="25" t="s">
        <v>71</v>
      </c>
      <c r="E20" s="25" t="s">
        <v>90</v>
      </c>
      <c r="F20" s="25" t="s">
        <v>91</v>
      </c>
      <c r="G20" s="25" t="s">
        <v>238</v>
      </c>
      <c r="H20" s="25" t="s">
        <v>239</v>
      </c>
      <c r="I20" s="26">
        <v>700000</v>
      </c>
      <c r="J20" s="26">
        <v>700000</v>
      </c>
      <c r="K20" s="26">
        <v>700000</v>
      </c>
      <c r="L20" s="25"/>
      <c r="M20" s="172"/>
      <c r="N20" s="26"/>
      <c r="O20" s="176"/>
      <c r="P20" s="176"/>
      <c r="Q20" s="176"/>
      <c r="R20" s="176"/>
      <c r="S20" s="176"/>
      <c r="T20" s="176"/>
      <c r="U20" s="170"/>
      <c r="V20" s="170"/>
      <c r="W20" s="176"/>
      <c r="X20" s="181"/>
    </row>
    <row r="21" ht="15" customHeight="1" spans="1:24">
      <c r="A21" s="171" t="s">
        <v>296</v>
      </c>
      <c r="B21" s="296" t="s">
        <v>317</v>
      </c>
      <c r="C21" s="25" t="s">
        <v>318</v>
      </c>
      <c r="D21" s="25" t="s">
        <v>71</v>
      </c>
      <c r="E21" s="25" t="s">
        <v>90</v>
      </c>
      <c r="F21" s="25" t="s">
        <v>91</v>
      </c>
      <c r="G21" s="25" t="s">
        <v>238</v>
      </c>
      <c r="H21" s="25" t="s">
        <v>239</v>
      </c>
      <c r="I21" s="26">
        <v>300000</v>
      </c>
      <c r="J21" s="26">
        <v>300000</v>
      </c>
      <c r="K21" s="26">
        <v>300000</v>
      </c>
      <c r="L21" s="25"/>
      <c r="M21" s="172"/>
      <c r="N21" s="26"/>
      <c r="O21" s="176"/>
      <c r="P21" s="176"/>
      <c r="Q21" s="176"/>
      <c r="R21" s="176"/>
      <c r="S21" s="176"/>
      <c r="T21" s="176"/>
      <c r="U21" s="170"/>
      <c r="V21" s="170"/>
      <c r="W21" s="176"/>
      <c r="X21" s="181"/>
    </row>
    <row r="22" ht="15" customHeight="1" spans="1:24">
      <c r="A22" s="171" t="s">
        <v>291</v>
      </c>
      <c r="B22" s="296" t="s">
        <v>319</v>
      </c>
      <c r="C22" s="25" t="s">
        <v>320</v>
      </c>
      <c r="D22" s="25" t="s">
        <v>71</v>
      </c>
      <c r="E22" s="25" t="s">
        <v>90</v>
      </c>
      <c r="F22" s="25" t="s">
        <v>91</v>
      </c>
      <c r="G22" s="25" t="s">
        <v>238</v>
      </c>
      <c r="H22" s="25" t="s">
        <v>239</v>
      </c>
      <c r="I22" s="26">
        <v>1000000</v>
      </c>
      <c r="J22" s="26">
        <v>1000000</v>
      </c>
      <c r="K22" s="26">
        <v>1000000</v>
      </c>
      <c r="L22" s="25"/>
      <c r="M22" s="172"/>
      <c r="N22" s="26"/>
      <c r="O22" s="176"/>
      <c r="P22" s="176"/>
      <c r="Q22" s="176"/>
      <c r="R22" s="176"/>
      <c r="S22" s="176"/>
      <c r="T22" s="176"/>
      <c r="U22" s="170"/>
      <c r="V22" s="170"/>
      <c r="W22" s="176"/>
      <c r="X22" s="181"/>
    </row>
    <row r="23" ht="15" customHeight="1" spans="1:24">
      <c r="A23" s="171" t="s">
        <v>291</v>
      </c>
      <c r="B23" s="296" t="s">
        <v>321</v>
      </c>
      <c r="C23" s="25" t="s">
        <v>322</v>
      </c>
      <c r="D23" s="25" t="s">
        <v>71</v>
      </c>
      <c r="E23" s="25" t="s">
        <v>90</v>
      </c>
      <c r="F23" s="25" t="s">
        <v>91</v>
      </c>
      <c r="G23" s="25" t="s">
        <v>238</v>
      </c>
      <c r="H23" s="25" t="s">
        <v>239</v>
      </c>
      <c r="I23" s="26">
        <v>9600</v>
      </c>
      <c r="J23" s="26">
        <v>9600</v>
      </c>
      <c r="K23" s="26">
        <v>9600</v>
      </c>
      <c r="L23" s="25"/>
      <c r="M23" s="172"/>
      <c r="N23" s="26"/>
      <c r="O23" s="176"/>
      <c r="P23" s="176"/>
      <c r="Q23" s="176"/>
      <c r="R23" s="176"/>
      <c r="S23" s="176"/>
      <c r="T23" s="176"/>
      <c r="U23" s="170"/>
      <c r="V23" s="170"/>
      <c r="W23" s="176"/>
      <c r="X23" s="181"/>
    </row>
    <row r="24" ht="15" customHeight="1" spans="1:24">
      <c r="A24" s="171" t="s">
        <v>296</v>
      </c>
      <c r="B24" s="296" t="s">
        <v>323</v>
      </c>
      <c r="C24" s="25" t="s">
        <v>324</v>
      </c>
      <c r="D24" s="25" t="s">
        <v>71</v>
      </c>
      <c r="E24" s="25" t="s">
        <v>90</v>
      </c>
      <c r="F24" s="25" t="s">
        <v>91</v>
      </c>
      <c r="G24" s="25" t="s">
        <v>238</v>
      </c>
      <c r="H24" s="25" t="s">
        <v>239</v>
      </c>
      <c r="I24" s="26">
        <v>20000</v>
      </c>
      <c r="J24" s="26">
        <v>20000</v>
      </c>
      <c r="K24" s="26">
        <v>20000</v>
      </c>
      <c r="L24" s="25"/>
      <c r="M24" s="172"/>
      <c r="N24" s="26"/>
      <c r="O24" s="176"/>
      <c r="P24" s="176"/>
      <c r="Q24" s="176"/>
      <c r="R24" s="176"/>
      <c r="S24" s="176"/>
      <c r="T24" s="176"/>
      <c r="U24" s="170"/>
      <c r="V24" s="170"/>
      <c r="W24" s="176"/>
      <c r="X24" s="181"/>
    </row>
    <row r="25" ht="15" customHeight="1" spans="1:24">
      <c r="A25" s="171" t="s">
        <v>296</v>
      </c>
      <c r="B25" s="296" t="s">
        <v>323</v>
      </c>
      <c r="C25" s="25" t="s">
        <v>324</v>
      </c>
      <c r="D25" s="25" t="s">
        <v>71</v>
      </c>
      <c r="E25" s="25" t="s">
        <v>96</v>
      </c>
      <c r="F25" s="25" t="s">
        <v>97</v>
      </c>
      <c r="G25" s="25" t="s">
        <v>325</v>
      </c>
      <c r="H25" s="25" t="s">
        <v>326</v>
      </c>
      <c r="I25" s="26">
        <v>900000</v>
      </c>
      <c r="J25" s="26">
        <v>900000</v>
      </c>
      <c r="K25" s="26">
        <v>900000</v>
      </c>
      <c r="L25" s="25"/>
      <c r="M25" s="172"/>
      <c r="N25" s="26"/>
      <c r="O25" s="176"/>
      <c r="P25" s="176"/>
      <c r="Q25" s="176"/>
      <c r="R25" s="176"/>
      <c r="S25" s="176"/>
      <c r="T25" s="176"/>
      <c r="U25" s="170"/>
      <c r="V25" s="170"/>
      <c r="W25" s="176"/>
      <c r="X25" s="181"/>
    </row>
    <row r="26" ht="15" customHeight="1" spans="1:24">
      <c r="A26" s="171" t="s">
        <v>296</v>
      </c>
      <c r="B26" s="296" t="s">
        <v>327</v>
      </c>
      <c r="C26" s="25" t="s">
        <v>328</v>
      </c>
      <c r="D26" s="25" t="s">
        <v>71</v>
      </c>
      <c r="E26" s="25" t="s">
        <v>100</v>
      </c>
      <c r="F26" s="25" t="s">
        <v>101</v>
      </c>
      <c r="G26" s="25" t="s">
        <v>238</v>
      </c>
      <c r="H26" s="25" t="s">
        <v>239</v>
      </c>
      <c r="I26" s="26">
        <v>78360</v>
      </c>
      <c r="J26" s="26">
        <v>78360</v>
      </c>
      <c r="K26" s="26">
        <v>78360</v>
      </c>
      <c r="L26" s="25"/>
      <c r="M26" s="172"/>
      <c r="N26" s="26"/>
      <c r="O26" s="176"/>
      <c r="P26" s="176"/>
      <c r="Q26" s="176"/>
      <c r="R26" s="176"/>
      <c r="S26" s="176"/>
      <c r="T26" s="176"/>
      <c r="U26" s="170"/>
      <c r="V26" s="170"/>
      <c r="W26" s="176"/>
      <c r="X26" s="181"/>
    </row>
    <row r="27" ht="18.75" customHeight="1" spans="1:24">
      <c r="A27" s="173" t="s">
        <v>124</v>
      </c>
      <c r="B27" s="174"/>
      <c r="C27" s="174"/>
      <c r="D27" s="174"/>
      <c r="E27" s="174"/>
      <c r="F27" s="174"/>
      <c r="G27" s="174"/>
      <c r="H27" s="174"/>
      <c r="I27" s="177">
        <v>11257890</v>
      </c>
      <c r="J27" s="177">
        <v>11257890</v>
      </c>
      <c r="K27" s="177">
        <v>11257890</v>
      </c>
      <c r="L27" s="177">
        <v>0</v>
      </c>
      <c r="M27" s="177" t="s">
        <v>72</v>
      </c>
      <c r="N27" s="177"/>
      <c r="O27" s="177">
        <v>0</v>
      </c>
      <c r="P27" s="177"/>
      <c r="Q27" s="177" t="s">
        <v>72</v>
      </c>
      <c r="R27" s="177" t="s">
        <v>72</v>
      </c>
      <c r="S27" s="177" t="s">
        <v>72</v>
      </c>
      <c r="T27" s="182" t="s">
        <v>72</v>
      </c>
      <c r="U27" s="183" t="s">
        <v>72</v>
      </c>
      <c r="V27" s="182" t="s">
        <v>72</v>
      </c>
      <c r="W27" s="183" t="s">
        <v>72</v>
      </c>
      <c r="X27" s="184" t="s">
        <v>72</v>
      </c>
    </row>
  </sheetData>
  <mergeCells count="29">
    <mergeCell ref="A2:X2"/>
    <mergeCell ref="A3:H3"/>
    <mergeCell ref="J4:M4"/>
    <mergeCell ref="N4:P4"/>
    <mergeCell ref="R4:X4"/>
    <mergeCell ref="A27:H27"/>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ummaryRight="0"/>
    <pageSetUpPr fitToPage="1"/>
  </sheetPr>
  <dimension ref="A1:K136"/>
  <sheetViews>
    <sheetView workbookViewId="0">
      <selection activeCell="C12" sqref="C12:C19"/>
    </sheetView>
  </sheetViews>
  <sheetFormatPr defaultColWidth="9.15238095238095" defaultRowHeight="12" customHeight="1"/>
  <cols>
    <col min="1" max="1" width="30.2857142857143" style="40" customWidth="1"/>
    <col min="2" max="2" width="30.2857142857143" style="41" customWidth="1"/>
    <col min="3" max="6" width="30.2857142857143" style="40" customWidth="1"/>
    <col min="7" max="7" width="11.2857142857143" style="41" customWidth="1"/>
    <col min="8" max="8" width="13.152380952381" style="40" customWidth="1"/>
    <col min="9" max="10" width="12.4285714285714" style="41" customWidth="1"/>
    <col min="11" max="11" width="17.847619047619" style="40" customWidth="1"/>
    <col min="12" max="12" width="9.15238095238095" style="41" customWidth="1"/>
    <col min="13" max="16384" width="9.15238095238095" style="41"/>
  </cols>
  <sheetData>
    <row r="1" ht="15" customHeight="1" spans="11:11">
      <c r="K1" s="103" t="s">
        <v>329</v>
      </c>
    </row>
    <row r="2" ht="28.5" customHeight="1" spans="1:11">
      <c r="A2" s="59" t="s">
        <v>330</v>
      </c>
      <c r="B2" s="60"/>
      <c r="C2" s="6"/>
      <c r="D2" s="6"/>
      <c r="E2" s="6"/>
      <c r="F2" s="6"/>
      <c r="G2" s="60"/>
      <c r="H2" s="6"/>
      <c r="I2" s="60"/>
      <c r="J2" s="60"/>
      <c r="K2" s="6"/>
    </row>
    <row r="3" ht="17.25" customHeight="1" spans="1:2">
      <c r="A3" s="61" t="s">
        <v>3</v>
      </c>
      <c r="B3" s="62"/>
    </row>
    <row r="4" ht="44.25" customHeight="1" spans="1:11">
      <c r="A4" s="12" t="s">
        <v>331</v>
      </c>
      <c r="B4" s="130" t="s">
        <v>182</v>
      </c>
      <c r="C4" s="12" t="s">
        <v>332</v>
      </c>
      <c r="D4" s="12" t="s">
        <v>333</v>
      </c>
      <c r="E4" s="12" t="s">
        <v>334</v>
      </c>
      <c r="F4" s="12" t="s">
        <v>335</v>
      </c>
      <c r="G4" s="130" t="s">
        <v>336</v>
      </c>
      <c r="H4" s="12" t="s">
        <v>337</v>
      </c>
      <c r="I4" s="130" t="s">
        <v>338</v>
      </c>
      <c r="J4" s="130" t="s">
        <v>339</v>
      </c>
      <c r="K4" s="12" t="s">
        <v>340</v>
      </c>
    </row>
    <row r="5" ht="14.25" customHeight="1" spans="1:11">
      <c r="A5" s="143">
        <v>1</v>
      </c>
      <c r="B5" s="144">
        <v>2</v>
      </c>
      <c r="C5" s="145">
        <v>3</v>
      </c>
      <c r="D5" s="145">
        <v>4</v>
      </c>
      <c r="E5" s="145">
        <v>5</v>
      </c>
      <c r="F5" s="145">
        <v>6</v>
      </c>
      <c r="G5" s="144">
        <v>7</v>
      </c>
      <c r="H5" s="145">
        <v>8</v>
      </c>
      <c r="I5" s="144">
        <v>9</v>
      </c>
      <c r="J5" s="144">
        <v>10</v>
      </c>
      <c r="K5" s="153">
        <v>11</v>
      </c>
    </row>
    <row r="6" customHeight="1" spans="1:11">
      <c r="A6" s="146" t="s">
        <v>341</v>
      </c>
      <c r="B6" s="297" t="s">
        <v>315</v>
      </c>
      <c r="C6" s="148" t="s">
        <v>342</v>
      </c>
      <c r="D6" s="149" t="s">
        <v>343</v>
      </c>
      <c r="E6" s="149" t="s">
        <v>344</v>
      </c>
      <c r="F6" s="149" t="s">
        <v>345</v>
      </c>
      <c r="G6" s="150" t="s">
        <v>346</v>
      </c>
      <c r="H6" s="149" t="s">
        <v>165</v>
      </c>
      <c r="I6" s="149" t="s">
        <v>347</v>
      </c>
      <c r="J6" s="150" t="s">
        <v>348</v>
      </c>
      <c r="K6" s="154" t="s">
        <v>345</v>
      </c>
    </row>
    <row r="7" customHeight="1" spans="1:11">
      <c r="A7" s="146"/>
      <c r="B7" s="147"/>
      <c r="C7" s="148"/>
      <c r="D7" s="149" t="s">
        <v>343</v>
      </c>
      <c r="E7" s="149" t="s">
        <v>349</v>
      </c>
      <c r="F7" s="149" t="s">
        <v>350</v>
      </c>
      <c r="G7" s="150" t="s">
        <v>351</v>
      </c>
      <c r="H7" s="149" t="s">
        <v>352</v>
      </c>
      <c r="I7" s="149" t="s">
        <v>353</v>
      </c>
      <c r="J7" s="150" t="s">
        <v>348</v>
      </c>
      <c r="K7" s="154" t="s">
        <v>350</v>
      </c>
    </row>
    <row r="8" customHeight="1" spans="1:11">
      <c r="A8" s="146"/>
      <c r="B8" s="147"/>
      <c r="C8" s="148"/>
      <c r="D8" s="149" t="s">
        <v>343</v>
      </c>
      <c r="E8" s="149" t="s">
        <v>354</v>
      </c>
      <c r="F8" s="149" t="s">
        <v>355</v>
      </c>
      <c r="G8" s="150" t="s">
        <v>351</v>
      </c>
      <c r="H8" s="149" t="s">
        <v>356</v>
      </c>
      <c r="I8" s="149" t="s">
        <v>353</v>
      </c>
      <c r="J8" s="150" t="s">
        <v>348</v>
      </c>
      <c r="K8" s="154" t="s">
        <v>355</v>
      </c>
    </row>
    <row r="9" customHeight="1" spans="1:11">
      <c r="A9" s="146"/>
      <c r="B9" s="147"/>
      <c r="C9" s="148"/>
      <c r="D9" s="149" t="s">
        <v>343</v>
      </c>
      <c r="E9" s="149" t="s">
        <v>357</v>
      </c>
      <c r="F9" s="149" t="s">
        <v>358</v>
      </c>
      <c r="G9" s="150" t="s">
        <v>346</v>
      </c>
      <c r="H9" s="149" t="s">
        <v>359</v>
      </c>
      <c r="I9" s="149" t="s">
        <v>360</v>
      </c>
      <c r="J9" s="150" t="s">
        <v>348</v>
      </c>
      <c r="K9" s="154" t="s">
        <v>358</v>
      </c>
    </row>
    <row r="10" customHeight="1" spans="1:11">
      <c r="A10" s="146"/>
      <c r="B10" s="147"/>
      <c r="C10" s="148"/>
      <c r="D10" s="149" t="s">
        <v>361</v>
      </c>
      <c r="E10" s="149" t="s">
        <v>362</v>
      </c>
      <c r="F10" s="149" t="s">
        <v>363</v>
      </c>
      <c r="G10" s="150" t="s">
        <v>346</v>
      </c>
      <c r="H10" s="149" t="s">
        <v>364</v>
      </c>
      <c r="I10" s="149" t="s">
        <v>365</v>
      </c>
      <c r="J10" s="150" t="s">
        <v>366</v>
      </c>
      <c r="K10" s="154" t="s">
        <v>363</v>
      </c>
    </row>
    <row r="11" customHeight="1" spans="1:11">
      <c r="A11" s="146"/>
      <c r="B11" s="147"/>
      <c r="C11" s="148"/>
      <c r="D11" s="149" t="s">
        <v>367</v>
      </c>
      <c r="E11" s="149" t="s">
        <v>368</v>
      </c>
      <c r="F11" s="149" t="s">
        <v>369</v>
      </c>
      <c r="G11" s="150" t="s">
        <v>351</v>
      </c>
      <c r="H11" s="149" t="s">
        <v>356</v>
      </c>
      <c r="I11" s="149" t="s">
        <v>353</v>
      </c>
      <c r="J11" s="150" t="s">
        <v>366</v>
      </c>
      <c r="K11" s="154" t="s">
        <v>369</v>
      </c>
    </row>
    <row r="12" customHeight="1" spans="1:11">
      <c r="A12" s="146" t="s">
        <v>370</v>
      </c>
      <c r="B12" s="297" t="s">
        <v>307</v>
      </c>
      <c r="C12" s="148" t="s">
        <v>371</v>
      </c>
      <c r="D12" s="149" t="s">
        <v>343</v>
      </c>
      <c r="E12" s="149" t="s">
        <v>344</v>
      </c>
      <c r="F12" s="149" t="s">
        <v>372</v>
      </c>
      <c r="G12" s="151" t="s">
        <v>351</v>
      </c>
      <c r="H12" s="149" t="s">
        <v>373</v>
      </c>
      <c r="I12" s="149" t="s">
        <v>374</v>
      </c>
      <c r="J12" s="151" t="s">
        <v>348</v>
      </c>
      <c r="K12" s="154" t="s">
        <v>375</v>
      </c>
    </row>
    <row r="13" customHeight="1" spans="1:11">
      <c r="A13" s="146"/>
      <c r="B13" s="147"/>
      <c r="C13" s="148"/>
      <c r="D13" s="149" t="s">
        <v>343</v>
      </c>
      <c r="E13" s="149" t="s">
        <v>349</v>
      </c>
      <c r="F13" s="149" t="s">
        <v>376</v>
      </c>
      <c r="G13" s="151" t="s">
        <v>351</v>
      </c>
      <c r="H13" s="149" t="s">
        <v>356</v>
      </c>
      <c r="I13" s="149" t="s">
        <v>353</v>
      </c>
      <c r="J13" s="151" t="s">
        <v>366</v>
      </c>
      <c r="K13" s="154" t="s">
        <v>377</v>
      </c>
    </row>
    <row r="14" customHeight="1" spans="1:11">
      <c r="A14" s="146"/>
      <c r="B14" s="147"/>
      <c r="C14" s="148"/>
      <c r="D14" s="149" t="s">
        <v>343</v>
      </c>
      <c r="E14" s="149" t="s">
        <v>357</v>
      </c>
      <c r="F14" s="149" t="s">
        <v>378</v>
      </c>
      <c r="G14" s="151" t="s">
        <v>346</v>
      </c>
      <c r="H14" s="149" t="s">
        <v>379</v>
      </c>
      <c r="I14" s="149" t="s">
        <v>380</v>
      </c>
      <c r="J14" s="151" t="s">
        <v>366</v>
      </c>
      <c r="K14" s="154" t="s">
        <v>378</v>
      </c>
    </row>
    <row r="15" customHeight="1" spans="1:11">
      <c r="A15" s="146"/>
      <c r="B15" s="147"/>
      <c r="C15" s="148"/>
      <c r="D15" s="149" t="s">
        <v>343</v>
      </c>
      <c r="E15" s="149" t="s">
        <v>354</v>
      </c>
      <c r="F15" s="149" t="s">
        <v>355</v>
      </c>
      <c r="G15" s="151" t="s">
        <v>351</v>
      </c>
      <c r="H15" s="149" t="s">
        <v>356</v>
      </c>
      <c r="I15" s="149" t="s">
        <v>353</v>
      </c>
      <c r="J15" s="151" t="s">
        <v>348</v>
      </c>
      <c r="K15" s="154" t="s">
        <v>381</v>
      </c>
    </row>
    <row r="16" customHeight="1" spans="1:11">
      <c r="A16" s="146"/>
      <c r="B16" s="147"/>
      <c r="C16" s="148"/>
      <c r="D16" s="149" t="s">
        <v>343</v>
      </c>
      <c r="E16" s="149" t="s">
        <v>354</v>
      </c>
      <c r="F16" s="149" t="s">
        <v>382</v>
      </c>
      <c r="G16" s="151" t="s">
        <v>383</v>
      </c>
      <c r="H16" s="149" t="s">
        <v>384</v>
      </c>
      <c r="I16" s="149" t="s">
        <v>385</v>
      </c>
      <c r="J16" s="151" t="s">
        <v>348</v>
      </c>
      <c r="K16" s="154" t="s">
        <v>386</v>
      </c>
    </row>
    <row r="17" customHeight="1" spans="1:11">
      <c r="A17" s="146"/>
      <c r="B17" s="147"/>
      <c r="C17" s="148"/>
      <c r="D17" s="149" t="s">
        <v>361</v>
      </c>
      <c r="E17" s="149" t="s">
        <v>362</v>
      </c>
      <c r="F17" s="149" t="s">
        <v>387</v>
      </c>
      <c r="G17" s="151" t="s">
        <v>346</v>
      </c>
      <c r="H17" s="149" t="s">
        <v>388</v>
      </c>
      <c r="I17" s="149" t="s">
        <v>365</v>
      </c>
      <c r="J17" s="151" t="s">
        <v>366</v>
      </c>
      <c r="K17" s="154" t="s">
        <v>387</v>
      </c>
    </row>
    <row r="18" customHeight="1" spans="1:11">
      <c r="A18" s="146"/>
      <c r="B18" s="147"/>
      <c r="C18" s="148"/>
      <c r="D18" s="149" t="s">
        <v>361</v>
      </c>
      <c r="E18" s="149" t="s">
        <v>389</v>
      </c>
      <c r="F18" s="149" t="s">
        <v>390</v>
      </c>
      <c r="G18" s="151" t="s">
        <v>346</v>
      </c>
      <c r="H18" s="149" t="s">
        <v>388</v>
      </c>
      <c r="I18" s="149" t="s">
        <v>365</v>
      </c>
      <c r="J18" s="151" t="s">
        <v>366</v>
      </c>
      <c r="K18" s="154" t="s">
        <v>391</v>
      </c>
    </row>
    <row r="19" customHeight="1" spans="1:11">
      <c r="A19" s="146"/>
      <c r="B19" s="147"/>
      <c r="C19" s="148"/>
      <c r="D19" s="149" t="s">
        <v>367</v>
      </c>
      <c r="E19" s="149" t="s">
        <v>368</v>
      </c>
      <c r="F19" s="149" t="s">
        <v>392</v>
      </c>
      <c r="G19" s="151" t="s">
        <v>351</v>
      </c>
      <c r="H19" s="149" t="s">
        <v>352</v>
      </c>
      <c r="I19" s="149" t="s">
        <v>353</v>
      </c>
      <c r="J19" s="151" t="s">
        <v>348</v>
      </c>
      <c r="K19" s="154" t="s">
        <v>393</v>
      </c>
    </row>
    <row r="20" customHeight="1" spans="1:11">
      <c r="A20" s="146" t="s">
        <v>394</v>
      </c>
      <c r="B20" s="297" t="s">
        <v>317</v>
      </c>
      <c r="C20" s="148" t="s">
        <v>395</v>
      </c>
      <c r="D20" s="149" t="s">
        <v>343</v>
      </c>
      <c r="E20" s="149" t="s">
        <v>344</v>
      </c>
      <c r="F20" s="149" t="s">
        <v>396</v>
      </c>
      <c r="G20" s="152" t="s">
        <v>346</v>
      </c>
      <c r="H20" s="149" t="s">
        <v>397</v>
      </c>
      <c r="I20" s="149" t="s">
        <v>374</v>
      </c>
      <c r="J20" s="152" t="s">
        <v>348</v>
      </c>
      <c r="K20" s="154" t="s">
        <v>396</v>
      </c>
    </row>
    <row r="21" customHeight="1" spans="1:11">
      <c r="A21" s="146"/>
      <c r="B21" s="147"/>
      <c r="C21" s="148"/>
      <c r="D21" s="149" t="s">
        <v>343</v>
      </c>
      <c r="E21" s="149" t="s">
        <v>344</v>
      </c>
      <c r="F21" s="149" t="s">
        <v>398</v>
      </c>
      <c r="G21" s="152" t="s">
        <v>346</v>
      </c>
      <c r="H21" s="149" t="s">
        <v>165</v>
      </c>
      <c r="I21" s="149" t="s">
        <v>399</v>
      </c>
      <c r="J21" s="152" t="s">
        <v>348</v>
      </c>
      <c r="K21" s="154" t="s">
        <v>398</v>
      </c>
    </row>
    <row r="22" customHeight="1" spans="1:11">
      <c r="A22" s="146"/>
      <c r="B22" s="147"/>
      <c r="C22" s="148"/>
      <c r="D22" s="149" t="s">
        <v>343</v>
      </c>
      <c r="E22" s="149" t="s">
        <v>349</v>
      </c>
      <c r="F22" s="149" t="s">
        <v>400</v>
      </c>
      <c r="G22" s="152" t="s">
        <v>346</v>
      </c>
      <c r="H22" s="149" t="s">
        <v>401</v>
      </c>
      <c r="I22" s="149" t="s">
        <v>353</v>
      </c>
      <c r="J22" s="152" t="s">
        <v>366</v>
      </c>
      <c r="K22" s="154" t="s">
        <v>400</v>
      </c>
    </row>
    <row r="23" customHeight="1" spans="1:11">
      <c r="A23" s="146"/>
      <c r="B23" s="147"/>
      <c r="C23" s="148"/>
      <c r="D23" s="149" t="s">
        <v>343</v>
      </c>
      <c r="E23" s="149" t="s">
        <v>357</v>
      </c>
      <c r="F23" s="149" t="s">
        <v>358</v>
      </c>
      <c r="G23" s="152" t="s">
        <v>346</v>
      </c>
      <c r="H23" s="149" t="s">
        <v>359</v>
      </c>
      <c r="I23" s="149" t="s">
        <v>360</v>
      </c>
      <c r="J23" s="152" t="s">
        <v>348</v>
      </c>
      <c r="K23" s="154" t="s">
        <v>402</v>
      </c>
    </row>
    <row r="24" customHeight="1" spans="1:11">
      <c r="A24" s="146"/>
      <c r="B24" s="147"/>
      <c r="C24" s="148"/>
      <c r="D24" s="149" t="s">
        <v>343</v>
      </c>
      <c r="E24" s="149" t="s">
        <v>354</v>
      </c>
      <c r="F24" s="149" t="s">
        <v>355</v>
      </c>
      <c r="G24" s="152" t="s">
        <v>351</v>
      </c>
      <c r="H24" s="149" t="s">
        <v>356</v>
      </c>
      <c r="I24" s="149" t="s">
        <v>353</v>
      </c>
      <c r="J24" s="152" t="s">
        <v>348</v>
      </c>
      <c r="K24" s="154" t="s">
        <v>381</v>
      </c>
    </row>
    <row r="25" customHeight="1" spans="1:11">
      <c r="A25" s="146"/>
      <c r="B25" s="147"/>
      <c r="C25" s="148"/>
      <c r="D25" s="149" t="s">
        <v>361</v>
      </c>
      <c r="E25" s="149" t="s">
        <v>362</v>
      </c>
      <c r="F25" s="149" t="s">
        <v>403</v>
      </c>
      <c r="G25" s="152" t="s">
        <v>346</v>
      </c>
      <c r="H25" s="149" t="s">
        <v>388</v>
      </c>
      <c r="I25" s="149" t="s">
        <v>365</v>
      </c>
      <c r="J25" s="152" t="s">
        <v>366</v>
      </c>
      <c r="K25" s="154" t="s">
        <v>404</v>
      </c>
    </row>
    <row r="26" customHeight="1" spans="1:11">
      <c r="A26" s="146"/>
      <c r="B26" s="147"/>
      <c r="C26" s="148"/>
      <c r="D26" s="149" t="s">
        <v>361</v>
      </c>
      <c r="E26" s="149" t="s">
        <v>389</v>
      </c>
      <c r="F26" s="149" t="s">
        <v>405</v>
      </c>
      <c r="G26" s="152" t="s">
        <v>346</v>
      </c>
      <c r="H26" s="149" t="s">
        <v>406</v>
      </c>
      <c r="I26" s="149" t="s">
        <v>365</v>
      </c>
      <c r="J26" s="152" t="s">
        <v>366</v>
      </c>
      <c r="K26" s="154" t="s">
        <v>407</v>
      </c>
    </row>
    <row r="27" customHeight="1" spans="1:11">
      <c r="A27" s="146"/>
      <c r="B27" s="147"/>
      <c r="C27" s="148"/>
      <c r="D27" s="149" t="s">
        <v>367</v>
      </c>
      <c r="E27" s="149" t="s">
        <v>368</v>
      </c>
      <c r="F27" s="149" t="s">
        <v>408</v>
      </c>
      <c r="G27" s="152" t="s">
        <v>351</v>
      </c>
      <c r="H27" s="149" t="s">
        <v>352</v>
      </c>
      <c r="I27" s="149" t="s">
        <v>353</v>
      </c>
      <c r="J27" s="152" t="s">
        <v>366</v>
      </c>
      <c r="K27" s="154" t="s">
        <v>408</v>
      </c>
    </row>
    <row r="28" customHeight="1" spans="1:11">
      <c r="A28" s="146" t="s">
        <v>409</v>
      </c>
      <c r="B28" s="297" t="s">
        <v>327</v>
      </c>
      <c r="C28" s="148" t="s">
        <v>410</v>
      </c>
      <c r="D28" s="149" t="s">
        <v>343</v>
      </c>
      <c r="E28" s="149" t="s">
        <v>344</v>
      </c>
      <c r="F28" s="149" t="s">
        <v>411</v>
      </c>
      <c r="G28" s="152" t="s">
        <v>346</v>
      </c>
      <c r="H28" s="149" t="s">
        <v>412</v>
      </c>
      <c r="I28" s="149" t="s">
        <v>347</v>
      </c>
      <c r="J28" s="152" t="s">
        <v>348</v>
      </c>
      <c r="K28" s="154" t="s">
        <v>413</v>
      </c>
    </row>
    <row r="29" customHeight="1" spans="1:11">
      <c r="A29" s="146"/>
      <c r="B29" s="147"/>
      <c r="C29" s="148"/>
      <c r="D29" s="149" t="s">
        <v>343</v>
      </c>
      <c r="E29" s="149" t="s">
        <v>349</v>
      </c>
      <c r="F29" s="149" t="s">
        <v>414</v>
      </c>
      <c r="G29" s="152" t="s">
        <v>351</v>
      </c>
      <c r="H29" s="149" t="s">
        <v>352</v>
      </c>
      <c r="I29" s="149" t="s">
        <v>353</v>
      </c>
      <c r="J29" s="152" t="s">
        <v>366</v>
      </c>
      <c r="K29" s="154" t="s">
        <v>415</v>
      </c>
    </row>
    <row r="30" customHeight="1" spans="1:11">
      <c r="A30" s="146"/>
      <c r="B30" s="147"/>
      <c r="C30" s="148"/>
      <c r="D30" s="149" t="s">
        <v>343</v>
      </c>
      <c r="E30" s="149" t="s">
        <v>357</v>
      </c>
      <c r="F30" s="149" t="s">
        <v>358</v>
      </c>
      <c r="G30" s="152" t="s">
        <v>346</v>
      </c>
      <c r="H30" s="149" t="s">
        <v>359</v>
      </c>
      <c r="I30" s="149" t="s">
        <v>360</v>
      </c>
      <c r="J30" s="152" t="s">
        <v>366</v>
      </c>
      <c r="K30" s="154" t="s">
        <v>416</v>
      </c>
    </row>
    <row r="31" customHeight="1" spans="1:11">
      <c r="A31" s="146"/>
      <c r="B31" s="147"/>
      <c r="C31" s="148"/>
      <c r="D31" s="149" t="s">
        <v>343</v>
      </c>
      <c r="E31" s="149" t="s">
        <v>354</v>
      </c>
      <c r="F31" s="149" t="s">
        <v>355</v>
      </c>
      <c r="G31" s="152" t="s">
        <v>351</v>
      </c>
      <c r="H31" s="149" t="s">
        <v>356</v>
      </c>
      <c r="I31" s="149" t="s">
        <v>353</v>
      </c>
      <c r="J31" s="152" t="s">
        <v>348</v>
      </c>
      <c r="K31" s="154" t="s">
        <v>381</v>
      </c>
    </row>
    <row r="32" customHeight="1" spans="1:11">
      <c r="A32" s="146"/>
      <c r="B32" s="147"/>
      <c r="C32" s="148"/>
      <c r="D32" s="149" t="s">
        <v>343</v>
      </c>
      <c r="E32" s="149" t="s">
        <v>354</v>
      </c>
      <c r="F32" s="149" t="s">
        <v>382</v>
      </c>
      <c r="G32" s="152" t="s">
        <v>383</v>
      </c>
      <c r="H32" s="149" t="s">
        <v>417</v>
      </c>
      <c r="I32" s="149" t="s">
        <v>385</v>
      </c>
      <c r="J32" s="152" t="s">
        <v>348</v>
      </c>
      <c r="K32" s="154" t="s">
        <v>386</v>
      </c>
    </row>
    <row r="33" customHeight="1" spans="1:11">
      <c r="A33" s="146"/>
      <c r="B33" s="147"/>
      <c r="C33" s="148"/>
      <c r="D33" s="149" t="s">
        <v>361</v>
      </c>
      <c r="E33" s="149" t="s">
        <v>362</v>
      </c>
      <c r="F33" s="149" t="s">
        <v>418</v>
      </c>
      <c r="G33" s="152" t="s">
        <v>346</v>
      </c>
      <c r="H33" s="149" t="s">
        <v>419</v>
      </c>
      <c r="I33" s="149" t="s">
        <v>365</v>
      </c>
      <c r="J33" s="152" t="s">
        <v>366</v>
      </c>
      <c r="K33" s="154" t="s">
        <v>420</v>
      </c>
    </row>
    <row r="34" customHeight="1" spans="1:11">
      <c r="A34" s="146"/>
      <c r="B34" s="147"/>
      <c r="C34" s="148"/>
      <c r="D34" s="149" t="s">
        <v>367</v>
      </c>
      <c r="E34" s="149" t="s">
        <v>368</v>
      </c>
      <c r="F34" s="149" t="s">
        <v>421</v>
      </c>
      <c r="G34" s="152" t="s">
        <v>351</v>
      </c>
      <c r="H34" s="149" t="s">
        <v>352</v>
      </c>
      <c r="I34" s="149" t="s">
        <v>353</v>
      </c>
      <c r="J34" s="152" t="s">
        <v>348</v>
      </c>
      <c r="K34" s="154" t="s">
        <v>421</v>
      </c>
    </row>
    <row r="35" customHeight="1" spans="1:11">
      <c r="A35" s="146"/>
      <c r="B35" s="147"/>
      <c r="C35" s="148"/>
      <c r="D35" s="149" t="s">
        <v>367</v>
      </c>
      <c r="E35" s="149" t="s">
        <v>368</v>
      </c>
      <c r="F35" s="149" t="s">
        <v>422</v>
      </c>
      <c r="G35" s="152" t="s">
        <v>351</v>
      </c>
      <c r="H35" s="149" t="s">
        <v>352</v>
      </c>
      <c r="I35" s="149" t="s">
        <v>353</v>
      </c>
      <c r="J35" s="152" t="s">
        <v>348</v>
      </c>
      <c r="K35" s="154" t="s">
        <v>422</v>
      </c>
    </row>
    <row r="36" customHeight="1" spans="1:11">
      <c r="A36" s="146" t="s">
        <v>423</v>
      </c>
      <c r="B36" s="297" t="s">
        <v>301</v>
      </c>
      <c r="C36" s="148" t="s">
        <v>424</v>
      </c>
      <c r="D36" s="149" t="s">
        <v>343</v>
      </c>
      <c r="E36" s="149" t="s">
        <v>344</v>
      </c>
      <c r="F36" s="149" t="s">
        <v>425</v>
      </c>
      <c r="G36" s="152" t="s">
        <v>351</v>
      </c>
      <c r="H36" s="149" t="s">
        <v>401</v>
      </c>
      <c r="I36" s="149" t="s">
        <v>353</v>
      </c>
      <c r="J36" s="152" t="s">
        <v>348</v>
      </c>
      <c r="K36" s="154" t="s">
        <v>426</v>
      </c>
    </row>
    <row r="37" customHeight="1" spans="1:11">
      <c r="A37" s="146"/>
      <c r="B37" s="147"/>
      <c r="C37" s="148"/>
      <c r="D37" s="149" t="s">
        <v>343</v>
      </c>
      <c r="E37" s="149" t="s">
        <v>344</v>
      </c>
      <c r="F37" s="149" t="s">
        <v>427</v>
      </c>
      <c r="G37" s="152" t="s">
        <v>346</v>
      </c>
      <c r="H37" s="149" t="s">
        <v>428</v>
      </c>
      <c r="I37" s="149" t="s">
        <v>374</v>
      </c>
      <c r="J37" s="152" t="s">
        <v>348</v>
      </c>
      <c r="K37" s="154" t="s">
        <v>429</v>
      </c>
    </row>
    <row r="38" customHeight="1" spans="1:11">
      <c r="A38" s="146"/>
      <c r="B38" s="147"/>
      <c r="C38" s="148"/>
      <c r="D38" s="149" t="s">
        <v>343</v>
      </c>
      <c r="E38" s="149" t="s">
        <v>349</v>
      </c>
      <c r="F38" s="149" t="s">
        <v>430</v>
      </c>
      <c r="G38" s="152" t="s">
        <v>346</v>
      </c>
      <c r="H38" s="149" t="s">
        <v>401</v>
      </c>
      <c r="I38" s="149" t="s">
        <v>353</v>
      </c>
      <c r="J38" s="152" t="s">
        <v>348</v>
      </c>
      <c r="K38" s="154" t="s">
        <v>431</v>
      </c>
    </row>
    <row r="39" customHeight="1" spans="1:11">
      <c r="A39" s="146"/>
      <c r="B39" s="147"/>
      <c r="C39" s="148"/>
      <c r="D39" s="149" t="s">
        <v>343</v>
      </c>
      <c r="E39" s="149" t="s">
        <v>357</v>
      </c>
      <c r="F39" s="149" t="s">
        <v>358</v>
      </c>
      <c r="G39" s="152" t="s">
        <v>346</v>
      </c>
      <c r="H39" s="149" t="s">
        <v>359</v>
      </c>
      <c r="I39" s="149" t="s">
        <v>360</v>
      </c>
      <c r="J39" s="152" t="s">
        <v>348</v>
      </c>
      <c r="K39" s="154" t="s">
        <v>432</v>
      </c>
    </row>
    <row r="40" customHeight="1" spans="1:11">
      <c r="A40" s="146"/>
      <c r="B40" s="147"/>
      <c r="C40" s="148"/>
      <c r="D40" s="149" t="s">
        <v>343</v>
      </c>
      <c r="E40" s="149" t="s">
        <v>354</v>
      </c>
      <c r="F40" s="149" t="s">
        <v>355</v>
      </c>
      <c r="G40" s="152" t="s">
        <v>351</v>
      </c>
      <c r="H40" s="149" t="s">
        <v>356</v>
      </c>
      <c r="I40" s="149" t="s">
        <v>353</v>
      </c>
      <c r="J40" s="152" t="s">
        <v>348</v>
      </c>
      <c r="K40" s="154" t="s">
        <v>381</v>
      </c>
    </row>
    <row r="41" customHeight="1" spans="1:11">
      <c r="A41" s="146"/>
      <c r="B41" s="147"/>
      <c r="C41" s="148"/>
      <c r="D41" s="149" t="s">
        <v>343</v>
      </c>
      <c r="E41" s="149" t="s">
        <v>354</v>
      </c>
      <c r="F41" s="149" t="s">
        <v>382</v>
      </c>
      <c r="G41" s="152" t="s">
        <v>383</v>
      </c>
      <c r="H41" s="149" t="s">
        <v>433</v>
      </c>
      <c r="I41" s="149" t="s">
        <v>385</v>
      </c>
      <c r="J41" s="152" t="s">
        <v>348</v>
      </c>
      <c r="K41" s="154" t="s">
        <v>434</v>
      </c>
    </row>
    <row r="42" customHeight="1" spans="1:11">
      <c r="A42" s="146"/>
      <c r="B42" s="147"/>
      <c r="C42" s="148"/>
      <c r="D42" s="149" t="s">
        <v>361</v>
      </c>
      <c r="E42" s="149" t="s">
        <v>389</v>
      </c>
      <c r="F42" s="149" t="s">
        <v>435</v>
      </c>
      <c r="G42" s="152" t="s">
        <v>346</v>
      </c>
      <c r="H42" s="149" t="s">
        <v>419</v>
      </c>
      <c r="I42" s="149" t="s">
        <v>365</v>
      </c>
      <c r="J42" s="152" t="s">
        <v>366</v>
      </c>
      <c r="K42" s="154" t="s">
        <v>435</v>
      </c>
    </row>
    <row r="43" customHeight="1" spans="1:11">
      <c r="A43" s="146"/>
      <c r="B43" s="147"/>
      <c r="C43" s="148"/>
      <c r="D43" s="149" t="s">
        <v>361</v>
      </c>
      <c r="E43" s="149" t="s">
        <v>362</v>
      </c>
      <c r="F43" s="149" t="s">
        <v>436</v>
      </c>
      <c r="G43" s="152" t="s">
        <v>346</v>
      </c>
      <c r="H43" s="149" t="s">
        <v>419</v>
      </c>
      <c r="I43" s="149" t="s">
        <v>365</v>
      </c>
      <c r="J43" s="152" t="s">
        <v>366</v>
      </c>
      <c r="K43" s="154" t="s">
        <v>436</v>
      </c>
    </row>
    <row r="44" customHeight="1" spans="1:11">
      <c r="A44" s="146"/>
      <c r="B44" s="147"/>
      <c r="C44" s="148"/>
      <c r="D44" s="149" t="s">
        <v>367</v>
      </c>
      <c r="E44" s="149" t="s">
        <v>368</v>
      </c>
      <c r="F44" s="149" t="s">
        <v>437</v>
      </c>
      <c r="G44" s="152" t="s">
        <v>351</v>
      </c>
      <c r="H44" s="149" t="s">
        <v>438</v>
      </c>
      <c r="I44" s="149" t="s">
        <v>353</v>
      </c>
      <c r="J44" s="152" t="s">
        <v>348</v>
      </c>
      <c r="K44" s="154" t="s">
        <v>439</v>
      </c>
    </row>
    <row r="45" customHeight="1" spans="1:11">
      <c r="A45" s="146" t="s">
        <v>440</v>
      </c>
      <c r="B45" s="297" t="s">
        <v>321</v>
      </c>
      <c r="C45" s="148" t="s">
        <v>441</v>
      </c>
      <c r="D45" s="149" t="s">
        <v>343</v>
      </c>
      <c r="E45" s="149" t="s">
        <v>344</v>
      </c>
      <c r="F45" s="149" t="s">
        <v>442</v>
      </c>
      <c r="G45" s="152" t="s">
        <v>346</v>
      </c>
      <c r="H45" s="149" t="s">
        <v>443</v>
      </c>
      <c r="I45" s="149" t="s">
        <v>444</v>
      </c>
      <c r="J45" s="152" t="s">
        <v>366</v>
      </c>
      <c r="K45" s="154" t="s">
        <v>442</v>
      </c>
    </row>
    <row r="46" customHeight="1" spans="1:11">
      <c r="A46" s="146"/>
      <c r="B46" s="147"/>
      <c r="C46" s="148"/>
      <c r="D46" s="149" t="s">
        <v>343</v>
      </c>
      <c r="E46" s="149" t="s">
        <v>349</v>
      </c>
      <c r="F46" s="149" t="s">
        <v>445</v>
      </c>
      <c r="G46" s="152" t="s">
        <v>346</v>
      </c>
      <c r="H46" s="149" t="s">
        <v>401</v>
      </c>
      <c r="I46" s="149" t="s">
        <v>353</v>
      </c>
      <c r="J46" s="152" t="s">
        <v>366</v>
      </c>
      <c r="K46" s="154" t="s">
        <v>446</v>
      </c>
    </row>
    <row r="47" customHeight="1" spans="1:11">
      <c r="A47" s="146"/>
      <c r="B47" s="147"/>
      <c r="C47" s="148"/>
      <c r="D47" s="149" t="s">
        <v>343</v>
      </c>
      <c r="E47" s="149" t="s">
        <v>357</v>
      </c>
      <c r="F47" s="149" t="s">
        <v>447</v>
      </c>
      <c r="G47" s="152" t="s">
        <v>346</v>
      </c>
      <c r="H47" s="149" t="s">
        <v>448</v>
      </c>
      <c r="I47" s="149" t="s">
        <v>380</v>
      </c>
      <c r="J47" s="152" t="s">
        <v>366</v>
      </c>
      <c r="K47" s="154" t="s">
        <v>449</v>
      </c>
    </row>
    <row r="48" customHeight="1" spans="1:11">
      <c r="A48" s="146"/>
      <c r="B48" s="147"/>
      <c r="C48" s="148"/>
      <c r="D48" s="149" t="s">
        <v>343</v>
      </c>
      <c r="E48" s="149" t="s">
        <v>354</v>
      </c>
      <c r="F48" s="149" t="s">
        <v>450</v>
      </c>
      <c r="G48" s="152" t="s">
        <v>346</v>
      </c>
      <c r="H48" s="149" t="s">
        <v>451</v>
      </c>
      <c r="I48" s="149" t="s">
        <v>385</v>
      </c>
      <c r="J48" s="152" t="s">
        <v>348</v>
      </c>
      <c r="K48" s="154" t="s">
        <v>450</v>
      </c>
    </row>
    <row r="49" customHeight="1" spans="1:11">
      <c r="A49" s="146"/>
      <c r="B49" s="147"/>
      <c r="C49" s="148"/>
      <c r="D49" s="149" t="s">
        <v>361</v>
      </c>
      <c r="E49" s="149" t="s">
        <v>362</v>
      </c>
      <c r="F49" s="149" t="s">
        <v>452</v>
      </c>
      <c r="G49" s="152" t="s">
        <v>346</v>
      </c>
      <c r="H49" s="149" t="s">
        <v>453</v>
      </c>
      <c r="I49" s="149" t="s">
        <v>365</v>
      </c>
      <c r="J49" s="152" t="s">
        <v>366</v>
      </c>
      <c r="K49" s="154" t="s">
        <v>452</v>
      </c>
    </row>
    <row r="50" customHeight="1" spans="1:11">
      <c r="A50" s="146"/>
      <c r="B50" s="147"/>
      <c r="C50" s="148"/>
      <c r="D50" s="149" t="s">
        <v>367</v>
      </c>
      <c r="E50" s="149" t="s">
        <v>368</v>
      </c>
      <c r="F50" s="149" t="s">
        <v>454</v>
      </c>
      <c r="G50" s="152" t="s">
        <v>346</v>
      </c>
      <c r="H50" s="149" t="s">
        <v>438</v>
      </c>
      <c r="I50" s="149" t="s">
        <v>353</v>
      </c>
      <c r="J50" s="152" t="s">
        <v>366</v>
      </c>
      <c r="K50" s="154" t="s">
        <v>455</v>
      </c>
    </row>
    <row r="51" customHeight="1" spans="1:11">
      <c r="A51" s="146" t="s">
        <v>456</v>
      </c>
      <c r="B51" s="297" t="s">
        <v>303</v>
      </c>
      <c r="C51" s="148" t="s">
        <v>457</v>
      </c>
      <c r="D51" s="149" t="s">
        <v>343</v>
      </c>
      <c r="E51" s="149" t="s">
        <v>344</v>
      </c>
      <c r="F51" s="149" t="s">
        <v>458</v>
      </c>
      <c r="G51" s="152" t="s">
        <v>346</v>
      </c>
      <c r="H51" s="149" t="s">
        <v>459</v>
      </c>
      <c r="I51" s="149" t="s">
        <v>460</v>
      </c>
      <c r="J51" s="152" t="s">
        <v>348</v>
      </c>
      <c r="K51" s="154" t="s">
        <v>459</v>
      </c>
    </row>
    <row r="52" customHeight="1" spans="1:11">
      <c r="A52" s="146"/>
      <c r="B52" s="147"/>
      <c r="C52" s="148"/>
      <c r="D52" s="149" t="s">
        <v>343</v>
      </c>
      <c r="E52" s="149" t="s">
        <v>349</v>
      </c>
      <c r="F52" s="149" t="s">
        <v>461</v>
      </c>
      <c r="G52" s="152" t="s">
        <v>346</v>
      </c>
      <c r="H52" s="149" t="s">
        <v>462</v>
      </c>
      <c r="I52" s="149" t="s">
        <v>463</v>
      </c>
      <c r="J52" s="152" t="s">
        <v>366</v>
      </c>
      <c r="K52" s="154" t="s">
        <v>461</v>
      </c>
    </row>
    <row r="53" customHeight="1" spans="1:11">
      <c r="A53" s="146"/>
      <c r="B53" s="147"/>
      <c r="C53" s="148"/>
      <c r="D53" s="149" t="s">
        <v>343</v>
      </c>
      <c r="E53" s="149" t="s">
        <v>357</v>
      </c>
      <c r="F53" s="149" t="s">
        <v>464</v>
      </c>
      <c r="G53" s="152" t="s">
        <v>383</v>
      </c>
      <c r="H53" s="149" t="s">
        <v>465</v>
      </c>
      <c r="I53" s="149" t="s">
        <v>380</v>
      </c>
      <c r="J53" s="152" t="s">
        <v>366</v>
      </c>
      <c r="K53" s="154" t="s">
        <v>464</v>
      </c>
    </row>
    <row r="54" customHeight="1" spans="1:11">
      <c r="A54" s="146"/>
      <c r="B54" s="147"/>
      <c r="C54" s="148"/>
      <c r="D54" s="149" t="s">
        <v>343</v>
      </c>
      <c r="E54" s="149" t="s">
        <v>354</v>
      </c>
      <c r="F54" s="149" t="s">
        <v>466</v>
      </c>
      <c r="G54" s="152" t="s">
        <v>346</v>
      </c>
      <c r="H54" s="149" t="s">
        <v>467</v>
      </c>
      <c r="I54" s="149" t="s">
        <v>385</v>
      </c>
      <c r="J54" s="152" t="s">
        <v>366</v>
      </c>
      <c r="K54" s="154" t="s">
        <v>466</v>
      </c>
    </row>
    <row r="55" customHeight="1" spans="1:11">
      <c r="A55" s="146"/>
      <c r="B55" s="147"/>
      <c r="C55" s="148"/>
      <c r="D55" s="149" t="s">
        <v>361</v>
      </c>
      <c r="E55" s="149" t="s">
        <v>362</v>
      </c>
      <c r="F55" s="149" t="s">
        <v>468</v>
      </c>
      <c r="G55" s="152" t="s">
        <v>346</v>
      </c>
      <c r="H55" s="149" t="s">
        <v>388</v>
      </c>
      <c r="I55" s="149" t="s">
        <v>365</v>
      </c>
      <c r="J55" s="152" t="s">
        <v>366</v>
      </c>
      <c r="K55" s="154" t="s">
        <v>468</v>
      </c>
    </row>
    <row r="56" customHeight="1" spans="1:11">
      <c r="A56" s="146"/>
      <c r="B56" s="147"/>
      <c r="C56" s="148"/>
      <c r="D56" s="149" t="s">
        <v>367</v>
      </c>
      <c r="E56" s="149" t="s">
        <v>368</v>
      </c>
      <c r="F56" s="149" t="s">
        <v>469</v>
      </c>
      <c r="G56" s="152" t="s">
        <v>346</v>
      </c>
      <c r="H56" s="149" t="s">
        <v>438</v>
      </c>
      <c r="I56" s="149" t="s">
        <v>353</v>
      </c>
      <c r="J56" s="152" t="s">
        <v>366</v>
      </c>
      <c r="K56" s="154" t="s">
        <v>469</v>
      </c>
    </row>
    <row r="57" customHeight="1" spans="1:11">
      <c r="A57" s="146" t="s">
        <v>470</v>
      </c>
      <c r="B57" s="297" t="s">
        <v>319</v>
      </c>
      <c r="C57" s="148" t="s">
        <v>471</v>
      </c>
      <c r="D57" s="149" t="s">
        <v>343</v>
      </c>
      <c r="E57" s="149" t="s">
        <v>344</v>
      </c>
      <c r="F57" s="149" t="s">
        <v>472</v>
      </c>
      <c r="G57" s="152" t="s">
        <v>346</v>
      </c>
      <c r="H57" s="149" t="s">
        <v>473</v>
      </c>
      <c r="I57" s="149" t="s">
        <v>374</v>
      </c>
      <c r="J57" s="152" t="s">
        <v>348</v>
      </c>
      <c r="K57" s="154" t="s">
        <v>472</v>
      </c>
    </row>
    <row r="58" customHeight="1" spans="1:11">
      <c r="A58" s="146"/>
      <c r="B58" s="147"/>
      <c r="C58" s="148"/>
      <c r="D58" s="149" t="s">
        <v>343</v>
      </c>
      <c r="E58" s="149" t="s">
        <v>344</v>
      </c>
      <c r="F58" s="149" t="s">
        <v>474</v>
      </c>
      <c r="G58" s="152" t="s">
        <v>351</v>
      </c>
      <c r="H58" s="149" t="s">
        <v>475</v>
      </c>
      <c r="I58" s="149" t="s">
        <v>347</v>
      </c>
      <c r="J58" s="152" t="s">
        <v>348</v>
      </c>
      <c r="K58" s="154" t="s">
        <v>474</v>
      </c>
    </row>
    <row r="59" customHeight="1" spans="1:11">
      <c r="A59" s="146"/>
      <c r="B59" s="147"/>
      <c r="C59" s="148"/>
      <c r="D59" s="149" t="s">
        <v>343</v>
      </c>
      <c r="E59" s="149" t="s">
        <v>349</v>
      </c>
      <c r="F59" s="149" t="s">
        <v>476</v>
      </c>
      <c r="G59" s="152" t="s">
        <v>346</v>
      </c>
      <c r="H59" s="149" t="s">
        <v>352</v>
      </c>
      <c r="I59" s="149" t="s">
        <v>353</v>
      </c>
      <c r="J59" s="152" t="s">
        <v>348</v>
      </c>
      <c r="K59" s="154" t="s">
        <v>476</v>
      </c>
    </row>
    <row r="60" customHeight="1" spans="1:11">
      <c r="A60" s="146"/>
      <c r="B60" s="147"/>
      <c r="C60" s="148"/>
      <c r="D60" s="149" t="s">
        <v>343</v>
      </c>
      <c r="E60" s="149" t="s">
        <v>349</v>
      </c>
      <c r="F60" s="149" t="s">
        <v>477</v>
      </c>
      <c r="G60" s="152" t="s">
        <v>351</v>
      </c>
      <c r="H60" s="149" t="s">
        <v>401</v>
      </c>
      <c r="I60" s="149" t="s">
        <v>353</v>
      </c>
      <c r="J60" s="152" t="s">
        <v>348</v>
      </c>
      <c r="K60" s="154" t="s">
        <v>477</v>
      </c>
    </row>
    <row r="61" customHeight="1" spans="1:11">
      <c r="A61" s="146"/>
      <c r="B61" s="147"/>
      <c r="C61" s="148"/>
      <c r="D61" s="149" t="s">
        <v>343</v>
      </c>
      <c r="E61" s="149" t="s">
        <v>357</v>
      </c>
      <c r="F61" s="149" t="s">
        <v>358</v>
      </c>
      <c r="G61" s="152" t="s">
        <v>346</v>
      </c>
      <c r="H61" s="149" t="s">
        <v>478</v>
      </c>
      <c r="I61" s="149" t="s">
        <v>360</v>
      </c>
      <c r="J61" s="152" t="s">
        <v>348</v>
      </c>
      <c r="K61" s="154" t="s">
        <v>358</v>
      </c>
    </row>
    <row r="62" customHeight="1" spans="1:11">
      <c r="A62" s="146"/>
      <c r="B62" s="147"/>
      <c r="C62" s="148"/>
      <c r="D62" s="149" t="s">
        <v>343</v>
      </c>
      <c r="E62" s="149" t="s">
        <v>354</v>
      </c>
      <c r="F62" s="149" t="s">
        <v>355</v>
      </c>
      <c r="G62" s="152" t="s">
        <v>351</v>
      </c>
      <c r="H62" s="149" t="s">
        <v>356</v>
      </c>
      <c r="I62" s="149" t="s">
        <v>353</v>
      </c>
      <c r="J62" s="152" t="s">
        <v>348</v>
      </c>
      <c r="K62" s="154" t="s">
        <v>381</v>
      </c>
    </row>
    <row r="63" customHeight="1" spans="1:11">
      <c r="A63" s="146"/>
      <c r="B63" s="147"/>
      <c r="C63" s="148"/>
      <c r="D63" s="149" t="s">
        <v>361</v>
      </c>
      <c r="E63" s="149" t="s">
        <v>362</v>
      </c>
      <c r="F63" s="149" t="s">
        <v>479</v>
      </c>
      <c r="G63" s="152" t="s">
        <v>346</v>
      </c>
      <c r="H63" s="149" t="s">
        <v>364</v>
      </c>
      <c r="I63" s="149" t="s">
        <v>365</v>
      </c>
      <c r="J63" s="152" t="s">
        <v>366</v>
      </c>
      <c r="K63" s="154" t="s">
        <v>480</v>
      </c>
    </row>
    <row r="64" customHeight="1" spans="1:11">
      <c r="A64" s="146"/>
      <c r="B64" s="147"/>
      <c r="C64" s="148"/>
      <c r="D64" s="149" t="s">
        <v>367</v>
      </c>
      <c r="E64" s="149" t="s">
        <v>368</v>
      </c>
      <c r="F64" s="149" t="s">
        <v>437</v>
      </c>
      <c r="G64" s="152" t="s">
        <v>351</v>
      </c>
      <c r="H64" s="149" t="s">
        <v>352</v>
      </c>
      <c r="I64" s="149" t="s">
        <v>353</v>
      </c>
      <c r="J64" s="152" t="s">
        <v>348</v>
      </c>
      <c r="K64" s="154" t="s">
        <v>481</v>
      </c>
    </row>
    <row r="65" customHeight="1" spans="1:11">
      <c r="A65" s="146" t="s">
        <v>482</v>
      </c>
      <c r="B65" s="297" t="s">
        <v>292</v>
      </c>
      <c r="C65" s="148" t="s">
        <v>483</v>
      </c>
      <c r="D65" s="149" t="s">
        <v>343</v>
      </c>
      <c r="E65" s="149" t="s">
        <v>344</v>
      </c>
      <c r="F65" s="149" t="s">
        <v>484</v>
      </c>
      <c r="G65" s="152" t="s">
        <v>383</v>
      </c>
      <c r="H65" s="149" t="s">
        <v>485</v>
      </c>
      <c r="I65" s="149" t="s">
        <v>374</v>
      </c>
      <c r="J65" s="152" t="s">
        <v>348</v>
      </c>
      <c r="K65" s="154" t="s">
        <v>486</v>
      </c>
    </row>
    <row r="66" customHeight="1" spans="1:11">
      <c r="A66" s="146"/>
      <c r="B66" s="147"/>
      <c r="C66" s="148"/>
      <c r="D66" s="149" t="s">
        <v>343</v>
      </c>
      <c r="E66" s="149" t="s">
        <v>344</v>
      </c>
      <c r="F66" s="149" t="s">
        <v>487</v>
      </c>
      <c r="G66" s="152" t="s">
        <v>383</v>
      </c>
      <c r="H66" s="149" t="s">
        <v>488</v>
      </c>
      <c r="I66" s="149" t="s">
        <v>489</v>
      </c>
      <c r="J66" s="152" t="s">
        <v>348</v>
      </c>
      <c r="K66" s="154" t="s">
        <v>490</v>
      </c>
    </row>
    <row r="67" customHeight="1" spans="1:11">
      <c r="A67" s="146"/>
      <c r="B67" s="147"/>
      <c r="C67" s="148"/>
      <c r="D67" s="149" t="s">
        <v>343</v>
      </c>
      <c r="E67" s="149" t="s">
        <v>349</v>
      </c>
      <c r="F67" s="149" t="s">
        <v>491</v>
      </c>
      <c r="G67" s="152" t="s">
        <v>346</v>
      </c>
      <c r="H67" s="149" t="s">
        <v>491</v>
      </c>
      <c r="I67" s="149" t="s">
        <v>489</v>
      </c>
      <c r="J67" s="152" t="s">
        <v>366</v>
      </c>
      <c r="K67" s="154" t="s">
        <v>492</v>
      </c>
    </row>
    <row r="68" customHeight="1" spans="1:11">
      <c r="A68" s="146"/>
      <c r="B68" s="147"/>
      <c r="C68" s="148"/>
      <c r="D68" s="149" t="s">
        <v>343</v>
      </c>
      <c r="E68" s="149" t="s">
        <v>357</v>
      </c>
      <c r="F68" s="149" t="s">
        <v>493</v>
      </c>
      <c r="G68" s="152" t="s">
        <v>346</v>
      </c>
      <c r="H68" s="149" t="s">
        <v>493</v>
      </c>
      <c r="I68" s="149" t="s">
        <v>360</v>
      </c>
      <c r="J68" s="152" t="s">
        <v>366</v>
      </c>
      <c r="K68" s="154" t="s">
        <v>493</v>
      </c>
    </row>
    <row r="69" customHeight="1" spans="1:11">
      <c r="A69" s="146"/>
      <c r="B69" s="147"/>
      <c r="C69" s="148"/>
      <c r="D69" s="149" t="s">
        <v>343</v>
      </c>
      <c r="E69" s="149" t="s">
        <v>354</v>
      </c>
      <c r="F69" s="149" t="s">
        <v>494</v>
      </c>
      <c r="G69" s="152" t="s">
        <v>383</v>
      </c>
      <c r="H69" s="149" t="s">
        <v>495</v>
      </c>
      <c r="I69" s="149" t="s">
        <v>385</v>
      </c>
      <c r="J69" s="152" t="s">
        <v>348</v>
      </c>
      <c r="K69" s="154" t="s">
        <v>495</v>
      </c>
    </row>
    <row r="70" customHeight="1" spans="1:11">
      <c r="A70" s="146"/>
      <c r="B70" s="147"/>
      <c r="C70" s="148"/>
      <c r="D70" s="149" t="s">
        <v>361</v>
      </c>
      <c r="E70" s="149" t="s">
        <v>362</v>
      </c>
      <c r="F70" s="149" t="s">
        <v>496</v>
      </c>
      <c r="G70" s="152" t="s">
        <v>346</v>
      </c>
      <c r="H70" s="149" t="s">
        <v>388</v>
      </c>
      <c r="I70" s="149" t="s">
        <v>365</v>
      </c>
      <c r="J70" s="152" t="s">
        <v>366</v>
      </c>
      <c r="K70" s="154" t="s">
        <v>496</v>
      </c>
    </row>
    <row r="71" customHeight="1" spans="1:11">
      <c r="A71" s="146"/>
      <c r="B71" s="147"/>
      <c r="C71" s="148"/>
      <c r="D71" s="149" t="s">
        <v>367</v>
      </c>
      <c r="E71" s="149" t="s">
        <v>368</v>
      </c>
      <c r="F71" s="149" t="s">
        <v>497</v>
      </c>
      <c r="G71" s="152" t="s">
        <v>351</v>
      </c>
      <c r="H71" s="149" t="s">
        <v>438</v>
      </c>
      <c r="I71" s="149" t="s">
        <v>353</v>
      </c>
      <c r="J71" s="152" t="s">
        <v>348</v>
      </c>
      <c r="K71" s="154" t="s">
        <v>498</v>
      </c>
    </row>
    <row r="72" customHeight="1" spans="1:11">
      <c r="A72" s="146" t="s">
        <v>499</v>
      </c>
      <c r="B72" s="297" t="s">
        <v>305</v>
      </c>
      <c r="C72" s="148" t="s">
        <v>500</v>
      </c>
      <c r="D72" s="149" t="s">
        <v>343</v>
      </c>
      <c r="E72" s="149" t="s">
        <v>344</v>
      </c>
      <c r="F72" s="149" t="s">
        <v>501</v>
      </c>
      <c r="G72" s="151" t="s">
        <v>346</v>
      </c>
      <c r="H72" s="149" t="s">
        <v>167</v>
      </c>
      <c r="I72" s="149" t="s">
        <v>399</v>
      </c>
      <c r="J72" s="151" t="s">
        <v>348</v>
      </c>
      <c r="K72" s="154" t="s">
        <v>501</v>
      </c>
    </row>
    <row r="73" customHeight="1" spans="1:11">
      <c r="A73" s="146"/>
      <c r="B73" s="147"/>
      <c r="C73" s="148"/>
      <c r="D73" s="149" t="s">
        <v>343</v>
      </c>
      <c r="E73" s="149" t="s">
        <v>349</v>
      </c>
      <c r="F73" s="149" t="s">
        <v>502</v>
      </c>
      <c r="G73" s="151" t="s">
        <v>346</v>
      </c>
      <c r="H73" s="149" t="s">
        <v>462</v>
      </c>
      <c r="I73" s="149" t="s">
        <v>353</v>
      </c>
      <c r="J73" s="151" t="s">
        <v>366</v>
      </c>
      <c r="K73" s="154" t="s">
        <v>503</v>
      </c>
    </row>
    <row r="74" customHeight="1" spans="1:11">
      <c r="A74" s="146"/>
      <c r="B74" s="147"/>
      <c r="C74" s="148"/>
      <c r="D74" s="149" t="s">
        <v>343</v>
      </c>
      <c r="E74" s="149" t="s">
        <v>357</v>
      </c>
      <c r="F74" s="149" t="s">
        <v>358</v>
      </c>
      <c r="G74" s="151" t="s">
        <v>346</v>
      </c>
      <c r="H74" s="149" t="s">
        <v>359</v>
      </c>
      <c r="I74" s="149" t="s">
        <v>360</v>
      </c>
      <c r="J74" s="151" t="s">
        <v>366</v>
      </c>
      <c r="K74" s="154" t="s">
        <v>504</v>
      </c>
    </row>
    <row r="75" customHeight="1" spans="1:11">
      <c r="A75" s="146"/>
      <c r="B75" s="147"/>
      <c r="C75" s="148"/>
      <c r="D75" s="149" t="s">
        <v>343</v>
      </c>
      <c r="E75" s="149" t="s">
        <v>354</v>
      </c>
      <c r="F75" s="149" t="s">
        <v>355</v>
      </c>
      <c r="G75" s="151" t="s">
        <v>351</v>
      </c>
      <c r="H75" s="149" t="s">
        <v>356</v>
      </c>
      <c r="I75" s="149" t="s">
        <v>353</v>
      </c>
      <c r="J75" s="151" t="s">
        <v>348</v>
      </c>
      <c r="K75" s="154" t="s">
        <v>381</v>
      </c>
    </row>
    <row r="76" customHeight="1" spans="1:11">
      <c r="A76" s="146"/>
      <c r="B76" s="147"/>
      <c r="C76" s="148"/>
      <c r="D76" s="149" t="s">
        <v>343</v>
      </c>
      <c r="E76" s="149" t="s">
        <v>354</v>
      </c>
      <c r="F76" s="149" t="s">
        <v>382</v>
      </c>
      <c r="G76" s="151" t="s">
        <v>383</v>
      </c>
      <c r="H76" s="149" t="s">
        <v>433</v>
      </c>
      <c r="I76" s="149" t="s">
        <v>353</v>
      </c>
      <c r="J76" s="151" t="s">
        <v>348</v>
      </c>
      <c r="K76" s="154" t="s">
        <v>386</v>
      </c>
    </row>
    <row r="77" customHeight="1" spans="1:11">
      <c r="A77" s="146"/>
      <c r="B77" s="147"/>
      <c r="C77" s="148"/>
      <c r="D77" s="149" t="s">
        <v>361</v>
      </c>
      <c r="E77" s="149" t="s">
        <v>389</v>
      </c>
      <c r="F77" s="149" t="s">
        <v>505</v>
      </c>
      <c r="G77" s="151" t="s">
        <v>351</v>
      </c>
      <c r="H77" s="149" t="s">
        <v>388</v>
      </c>
      <c r="I77" s="149" t="s">
        <v>365</v>
      </c>
      <c r="J77" s="151" t="s">
        <v>366</v>
      </c>
      <c r="K77" s="154" t="s">
        <v>506</v>
      </c>
    </row>
    <row r="78" customHeight="1" spans="1:11">
      <c r="A78" s="146"/>
      <c r="B78" s="147"/>
      <c r="C78" s="148"/>
      <c r="D78" s="149" t="s">
        <v>361</v>
      </c>
      <c r="E78" s="149" t="s">
        <v>362</v>
      </c>
      <c r="F78" s="149" t="s">
        <v>507</v>
      </c>
      <c r="G78" s="151" t="s">
        <v>346</v>
      </c>
      <c r="H78" s="149" t="s">
        <v>388</v>
      </c>
      <c r="I78" s="149" t="s">
        <v>365</v>
      </c>
      <c r="J78" s="151" t="s">
        <v>366</v>
      </c>
      <c r="K78" s="154" t="s">
        <v>508</v>
      </c>
    </row>
    <row r="79" customHeight="1" spans="1:11">
      <c r="A79" s="146"/>
      <c r="B79" s="147"/>
      <c r="C79" s="148"/>
      <c r="D79" s="149" t="s">
        <v>367</v>
      </c>
      <c r="E79" s="149" t="s">
        <v>368</v>
      </c>
      <c r="F79" s="149" t="s">
        <v>509</v>
      </c>
      <c r="G79" s="151" t="s">
        <v>351</v>
      </c>
      <c r="H79" s="149" t="s">
        <v>352</v>
      </c>
      <c r="I79" s="149" t="s">
        <v>353</v>
      </c>
      <c r="J79" s="151" t="s">
        <v>348</v>
      </c>
      <c r="K79" s="154" t="s">
        <v>509</v>
      </c>
    </row>
    <row r="80" customHeight="1" spans="1:11">
      <c r="A80" s="146" t="s">
        <v>510</v>
      </c>
      <c r="B80" s="297" t="s">
        <v>299</v>
      </c>
      <c r="C80" s="148" t="s">
        <v>511</v>
      </c>
      <c r="D80" s="149" t="s">
        <v>343</v>
      </c>
      <c r="E80" s="149" t="s">
        <v>344</v>
      </c>
      <c r="F80" s="149" t="s">
        <v>512</v>
      </c>
      <c r="G80" s="152" t="s">
        <v>351</v>
      </c>
      <c r="H80" s="149" t="s">
        <v>169</v>
      </c>
      <c r="I80" s="149" t="s">
        <v>374</v>
      </c>
      <c r="J80" s="152" t="s">
        <v>348</v>
      </c>
      <c r="K80" s="154" t="s">
        <v>513</v>
      </c>
    </row>
    <row r="81" customHeight="1" spans="1:11">
      <c r="A81" s="146"/>
      <c r="B81" s="147"/>
      <c r="C81" s="148"/>
      <c r="D81" s="149" t="s">
        <v>343</v>
      </c>
      <c r="E81" s="149" t="s">
        <v>349</v>
      </c>
      <c r="F81" s="149" t="s">
        <v>514</v>
      </c>
      <c r="G81" s="152" t="s">
        <v>346</v>
      </c>
      <c r="H81" s="149" t="s">
        <v>401</v>
      </c>
      <c r="I81" s="149" t="s">
        <v>353</v>
      </c>
      <c r="J81" s="152" t="s">
        <v>348</v>
      </c>
      <c r="K81" s="154" t="s">
        <v>515</v>
      </c>
    </row>
    <row r="82" customHeight="1" spans="1:11">
      <c r="A82" s="146"/>
      <c r="B82" s="147"/>
      <c r="C82" s="148"/>
      <c r="D82" s="149" t="s">
        <v>343</v>
      </c>
      <c r="E82" s="149" t="s">
        <v>357</v>
      </c>
      <c r="F82" s="149" t="s">
        <v>358</v>
      </c>
      <c r="G82" s="152" t="s">
        <v>346</v>
      </c>
      <c r="H82" s="149" t="s">
        <v>359</v>
      </c>
      <c r="I82" s="149" t="s">
        <v>360</v>
      </c>
      <c r="J82" s="152" t="s">
        <v>348</v>
      </c>
      <c r="K82" s="154" t="s">
        <v>516</v>
      </c>
    </row>
    <row r="83" customHeight="1" spans="1:11">
      <c r="A83" s="146"/>
      <c r="B83" s="147"/>
      <c r="C83" s="148"/>
      <c r="D83" s="149" t="s">
        <v>343</v>
      </c>
      <c r="E83" s="149" t="s">
        <v>354</v>
      </c>
      <c r="F83" s="149" t="s">
        <v>382</v>
      </c>
      <c r="G83" s="152" t="s">
        <v>351</v>
      </c>
      <c r="H83" s="149" t="s">
        <v>433</v>
      </c>
      <c r="I83" s="149" t="s">
        <v>385</v>
      </c>
      <c r="J83" s="152" t="s">
        <v>348</v>
      </c>
      <c r="K83" s="154" t="s">
        <v>386</v>
      </c>
    </row>
    <row r="84" customHeight="1" spans="1:11">
      <c r="A84" s="146"/>
      <c r="B84" s="147"/>
      <c r="C84" s="148"/>
      <c r="D84" s="149" t="s">
        <v>343</v>
      </c>
      <c r="E84" s="149" t="s">
        <v>354</v>
      </c>
      <c r="F84" s="149" t="s">
        <v>355</v>
      </c>
      <c r="G84" s="152" t="s">
        <v>383</v>
      </c>
      <c r="H84" s="149" t="s">
        <v>356</v>
      </c>
      <c r="I84" s="149" t="s">
        <v>353</v>
      </c>
      <c r="J84" s="152" t="s">
        <v>348</v>
      </c>
      <c r="K84" s="154" t="s">
        <v>381</v>
      </c>
    </row>
    <row r="85" customHeight="1" spans="1:11">
      <c r="A85" s="146"/>
      <c r="B85" s="147"/>
      <c r="C85" s="148"/>
      <c r="D85" s="149" t="s">
        <v>361</v>
      </c>
      <c r="E85" s="149" t="s">
        <v>362</v>
      </c>
      <c r="F85" s="149" t="s">
        <v>517</v>
      </c>
      <c r="G85" s="152" t="s">
        <v>346</v>
      </c>
      <c r="H85" s="149" t="s">
        <v>518</v>
      </c>
      <c r="I85" s="149" t="s">
        <v>365</v>
      </c>
      <c r="J85" s="152" t="s">
        <v>366</v>
      </c>
      <c r="K85" s="154" t="s">
        <v>519</v>
      </c>
    </row>
    <row r="86" customHeight="1" spans="1:11">
      <c r="A86" s="146"/>
      <c r="B86" s="147"/>
      <c r="C86" s="148"/>
      <c r="D86" s="149" t="s">
        <v>361</v>
      </c>
      <c r="E86" s="149" t="s">
        <v>389</v>
      </c>
      <c r="F86" s="149" t="s">
        <v>520</v>
      </c>
      <c r="G86" s="152" t="s">
        <v>346</v>
      </c>
      <c r="H86" s="149" t="s">
        <v>521</v>
      </c>
      <c r="I86" s="149" t="s">
        <v>365</v>
      </c>
      <c r="J86" s="152" t="s">
        <v>366</v>
      </c>
      <c r="K86" s="154" t="s">
        <v>520</v>
      </c>
    </row>
    <row r="87" customHeight="1" spans="1:11">
      <c r="A87" s="146"/>
      <c r="B87" s="147"/>
      <c r="C87" s="148"/>
      <c r="D87" s="149" t="s">
        <v>367</v>
      </c>
      <c r="E87" s="149" t="s">
        <v>368</v>
      </c>
      <c r="F87" s="149" t="s">
        <v>522</v>
      </c>
      <c r="G87" s="152" t="s">
        <v>351</v>
      </c>
      <c r="H87" s="149" t="s">
        <v>356</v>
      </c>
      <c r="I87" s="149" t="s">
        <v>353</v>
      </c>
      <c r="J87" s="152" t="s">
        <v>348</v>
      </c>
      <c r="K87" s="154" t="s">
        <v>522</v>
      </c>
    </row>
    <row r="88" customHeight="1" spans="1:11">
      <c r="A88" s="146" t="s">
        <v>523</v>
      </c>
      <c r="B88" s="297" t="s">
        <v>309</v>
      </c>
      <c r="C88" s="148" t="s">
        <v>524</v>
      </c>
      <c r="D88" s="149" t="s">
        <v>343</v>
      </c>
      <c r="E88" s="149" t="s">
        <v>344</v>
      </c>
      <c r="F88" s="149" t="s">
        <v>525</v>
      </c>
      <c r="G88" s="151" t="s">
        <v>383</v>
      </c>
      <c r="H88" s="149" t="s">
        <v>526</v>
      </c>
      <c r="I88" s="149" t="s">
        <v>347</v>
      </c>
      <c r="J88" s="151" t="s">
        <v>348</v>
      </c>
      <c r="K88" s="154" t="s">
        <v>527</v>
      </c>
    </row>
    <row r="89" customHeight="1" spans="1:11">
      <c r="A89" s="146"/>
      <c r="B89" s="147"/>
      <c r="C89" s="148"/>
      <c r="D89" s="149" t="s">
        <v>343</v>
      </c>
      <c r="E89" s="149" t="s">
        <v>349</v>
      </c>
      <c r="F89" s="149" t="s">
        <v>528</v>
      </c>
      <c r="G89" s="151" t="s">
        <v>346</v>
      </c>
      <c r="H89" s="149" t="s">
        <v>401</v>
      </c>
      <c r="I89" s="149" t="s">
        <v>353</v>
      </c>
      <c r="J89" s="151" t="s">
        <v>348</v>
      </c>
      <c r="K89" s="154" t="s">
        <v>528</v>
      </c>
    </row>
    <row r="90" customHeight="1" spans="1:11">
      <c r="A90" s="146"/>
      <c r="B90" s="147"/>
      <c r="C90" s="148"/>
      <c r="D90" s="149" t="s">
        <v>343</v>
      </c>
      <c r="E90" s="149" t="s">
        <v>357</v>
      </c>
      <c r="F90" s="149" t="s">
        <v>529</v>
      </c>
      <c r="G90" s="151" t="s">
        <v>346</v>
      </c>
      <c r="H90" s="149" t="s">
        <v>530</v>
      </c>
      <c r="I90" s="149" t="s">
        <v>380</v>
      </c>
      <c r="J90" s="151" t="s">
        <v>366</v>
      </c>
      <c r="K90" s="154" t="s">
        <v>529</v>
      </c>
    </row>
    <row r="91" customHeight="1" spans="1:11">
      <c r="A91" s="146"/>
      <c r="B91" s="147"/>
      <c r="C91" s="148"/>
      <c r="D91" s="149" t="s">
        <v>343</v>
      </c>
      <c r="E91" s="149" t="s">
        <v>354</v>
      </c>
      <c r="F91" s="149" t="s">
        <v>382</v>
      </c>
      <c r="G91" s="151" t="s">
        <v>351</v>
      </c>
      <c r="H91" s="149" t="s">
        <v>531</v>
      </c>
      <c r="I91" s="149" t="s">
        <v>385</v>
      </c>
      <c r="J91" s="151" t="s">
        <v>348</v>
      </c>
      <c r="K91" s="154" t="s">
        <v>386</v>
      </c>
    </row>
    <row r="92" customHeight="1" spans="1:11">
      <c r="A92" s="146"/>
      <c r="B92" s="147"/>
      <c r="C92" s="148"/>
      <c r="D92" s="149" t="s">
        <v>343</v>
      </c>
      <c r="E92" s="149" t="s">
        <v>354</v>
      </c>
      <c r="F92" s="149" t="s">
        <v>355</v>
      </c>
      <c r="G92" s="151" t="s">
        <v>383</v>
      </c>
      <c r="H92" s="149" t="s">
        <v>352</v>
      </c>
      <c r="I92" s="149" t="s">
        <v>353</v>
      </c>
      <c r="J92" s="151" t="s">
        <v>348</v>
      </c>
      <c r="K92" s="154" t="s">
        <v>381</v>
      </c>
    </row>
    <row r="93" customHeight="1" spans="1:11">
      <c r="A93" s="146"/>
      <c r="B93" s="147"/>
      <c r="C93" s="148"/>
      <c r="D93" s="149" t="s">
        <v>361</v>
      </c>
      <c r="E93" s="149" t="s">
        <v>362</v>
      </c>
      <c r="F93" s="149" t="s">
        <v>532</v>
      </c>
      <c r="G93" s="151" t="s">
        <v>346</v>
      </c>
      <c r="H93" s="149" t="s">
        <v>388</v>
      </c>
      <c r="I93" s="149" t="s">
        <v>365</v>
      </c>
      <c r="J93" s="151" t="s">
        <v>366</v>
      </c>
      <c r="K93" s="154" t="s">
        <v>532</v>
      </c>
    </row>
    <row r="94" customHeight="1" spans="1:11">
      <c r="A94" s="146"/>
      <c r="B94" s="147"/>
      <c r="C94" s="148"/>
      <c r="D94" s="149" t="s">
        <v>361</v>
      </c>
      <c r="E94" s="149" t="s">
        <v>389</v>
      </c>
      <c r="F94" s="149" t="s">
        <v>533</v>
      </c>
      <c r="G94" s="151" t="s">
        <v>346</v>
      </c>
      <c r="H94" s="149" t="s">
        <v>388</v>
      </c>
      <c r="I94" s="149" t="s">
        <v>365</v>
      </c>
      <c r="J94" s="151" t="s">
        <v>366</v>
      </c>
      <c r="K94" s="154" t="s">
        <v>534</v>
      </c>
    </row>
    <row r="95" customHeight="1" spans="1:11">
      <c r="A95" s="146"/>
      <c r="B95" s="147"/>
      <c r="C95" s="148"/>
      <c r="D95" s="149" t="s">
        <v>367</v>
      </c>
      <c r="E95" s="149" t="s">
        <v>368</v>
      </c>
      <c r="F95" s="149" t="s">
        <v>535</v>
      </c>
      <c r="G95" s="151" t="s">
        <v>351</v>
      </c>
      <c r="H95" s="149" t="s">
        <v>352</v>
      </c>
      <c r="I95" s="149" t="s">
        <v>353</v>
      </c>
      <c r="J95" s="151" t="s">
        <v>348</v>
      </c>
      <c r="K95" s="154" t="s">
        <v>536</v>
      </c>
    </row>
    <row r="96" customHeight="1" spans="1:11">
      <c r="A96" s="146" t="s">
        <v>537</v>
      </c>
      <c r="B96" s="297" t="s">
        <v>313</v>
      </c>
      <c r="C96" s="148" t="s">
        <v>538</v>
      </c>
      <c r="D96" s="149" t="s">
        <v>343</v>
      </c>
      <c r="E96" s="149" t="s">
        <v>344</v>
      </c>
      <c r="F96" s="149" t="s">
        <v>539</v>
      </c>
      <c r="G96" s="152" t="s">
        <v>346</v>
      </c>
      <c r="H96" s="149" t="s">
        <v>164</v>
      </c>
      <c r="I96" s="149" t="s">
        <v>399</v>
      </c>
      <c r="J96" s="152" t="s">
        <v>348</v>
      </c>
      <c r="K96" s="154" t="s">
        <v>539</v>
      </c>
    </row>
    <row r="97" customHeight="1" spans="1:11">
      <c r="A97" s="146"/>
      <c r="B97" s="147"/>
      <c r="C97" s="148"/>
      <c r="D97" s="149" t="s">
        <v>343</v>
      </c>
      <c r="E97" s="149" t="s">
        <v>344</v>
      </c>
      <c r="F97" s="149" t="s">
        <v>540</v>
      </c>
      <c r="G97" s="152" t="s">
        <v>351</v>
      </c>
      <c r="H97" s="149" t="s">
        <v>164</v>
      </c>
      <c r="I97" s="149" t="s">
        <v>347</v>
      </c>
      <c r="J97" s="152" t="s">
        <v>348</v>
      </c>
      <c r="K97" s="154" t="s">
        <v>541</v>
      </c>
    </row>
    <row r="98" customHeight="1" spans="1:11">
      <c r="A98" s="146"/>
      <c r="B98" s="147"/>
      <c r="C98" s="148"/>
      <c r="D98" s="149" t="s">
        <v>343</v>
      </c>
      <c r="E98" s="149" t="s">
        <v>349</v>
      </c>
      <c r="F98" s="149" t="s">
        <v>542</v>
      </c>
      <c r="G98" s="152" t="s">
        <v>346</v>
      </c>
      <c r="H98" s="149" t="s">
        <v>401</v>
      </c>
      <c r="I98" s="149" t="s">
        <v>353</v>
      </c>
      <c r="J98" s="152" t="s">
        <v>348</v>
      </c>
      <c r="K98" s="154" t="s">
        <v>543</v>
      </c>
    </row>
    <row r="99" customHeight="1" spans="1:11">
      <c r="A99" s="146"/>
      <c r="B99" s="147"/>
      <c r="C99" s="148"/>
      <c r="D99" s="149" t="s">
        <v>343</v>
      </c>
      <c r="E99" s="149" t="s">
        <v>357</v>
      </c>
      <c r="F99" s="149" t="s">
        <v>358</v>
      </c>
      <c r="G99" s="152" t="s">
        <v>346</v>
      </c>
      <c r="H99" s="149" t="s">
        <v>359</v>
      </c>
      <c r="I99" s="149" t="s">
        <v>380</v>
      </c>
      <c r="J99" s="152" t="s">
        <v>348</v>
      </c>
      <c r="K99" s="154" t="s">
        <v>544</v>
      </c>
    </row>
    <row r="100" customHeight="1" spans="1:11">
      <c r="A100" s="146"/>
      <c r="B100" s="147"/>
      <c r="C100" s="148"/>
      <c r="D100" s="149" t="s">
        <v>343</v>
      </c>
      <c r="E100" s="149" t="s">
        <v>354</v>
      </c>
      <c r="F100" s="149" t="s">
        <v>382</v>
      </c>
      <c r="G100" s="152" t="s">
        <v>383</v>
      </c>
      <c r="H100" s="149" t="s">
        <v>433</v>
      </c>
      <c r="I100" s="149" t="s">
        <v>385</v>
      </c>
      <c r="J100" s="152" t="s">
        <v>348</v>
      </c>
      <c r="K100" s="154" t="s">
        <v>434</v>
      </c>
    </row>
    <row r="101" customHeight="1" spans="1:11">
      <c r="A101" s="146"/>
      <c r="B101" s="147"/>
      <c r="C101" s="148"/>
      <c r="D101" s="149" t="s">
        <v>343</v>
      </c>
      <c r="E101" s="149" t="s">
        <v>354</v>
      </c>
      <c r="F101" s="149" t="s">
        <v>355</v>
      </c>
      <c r="G101" s="152" t="s">
        <v>351</v>
      </c>
      <c r="H101" s="149" t="s">
        <v>356</v>
      </c>
      <c r="I101" s="149" t="s">
        <v>385</v>
      </c>
      <c r="J101" s="152" t="s">
        <v>348</v>
      </c>
      <c r="K101" s="154" t="s">
        <v>381</v>
      </c>
    </row>
    <row r="102" customHeight="1" spans="1:11">
      <c r="A102" s="146"/>
      <c r="B102" s="147"/>
      <c r="C102" s="148"/>
      <c r="D102" s="149" t="s">
        <v>361</v>
      </c>
      <c r="E102" s="149" t="s">
        <v>389</v>
      </c>
      <c r="F102" s="149" t="s">
        <v>545</v>
      </c>
      <c r="G102" s="152" t="s">
        <v>346</v>
      </c>
      <c r="H102" s="149" t="s">
        <v>364</v>
      </c>
      <c r="I102" s="149" t="s">
        <v>365</v>
      </c>
      <c r="J102" s="152" t="s">
        <v>366</v>
      </c>
      <c r="K102" s="154" t="s">
        <v>545</v>
      </c>
    </row>
    <row r="103" customHeight="1" spans="1:11">
      <c r="A103" s="146"/>
      <c r="B103" s="147"/>
      <c r="C103" s="148"/>
      <c r="D103" s="149" t="s">
        <v>361</v>
      </c>
      <c r="E103" s="149" t="s">
        <v>362</v>
      </c>
      <c r="F103" s="149" t="s">
        <v>546</v>
      </c>
      <c r="G103" s="152" t="s">
        <v>346</v>
      </c>
      <c r="H103" s="149" t="s">
        <v>518</v>
      </c>
      <c r="I103" s="149" t="s">
        <v>365</v>
      </c>
      <c r="J103" s="152" t="s">
        <v>366</v>
      </c>
      <c r="K103" s="154" t="s">
        <v>546</v>
      </c>
    </row>
    <row r="104" customHeight="1" spans="1:11">
      <c r="A104" s="146"/>
      <c r="B104" s="147"/>
      <c r="C104" s="148"/>
      <c r="D104" s="149" t="s">
        <v>367</v>
      </c>
      <c r="E104" s="149" t="s">
        <v>368</v>
      </c>
      <c r="F104" s="149" t="s">
        <v>547</v>
      </c>
      <c r="G104" s="152" t="s">
        <v>351</v>
      </c>
      <c r="H104" s="149" t="s">
        <v>352</v>
      </c>
      <c r="I104" s="149" t="s">
        <v>353</v>
      </c>
      <c r="J104" s="152" t="s">
        <v>366</v>
      </c>
      <c r="K104" s="154" t="s">
        <v>547</v>
      </c>
    </row>
    <row r="105" customHeight="1" spans="1:11">
      <c r="A105" s="146" t="s">
        <v>548</v>
      </c>
      <c r="B105" s="297" t="s">
        <v>297</v>
      </c>
      <c r="C105" s="148" t="s">
        <v>549</v>
      </c>
      <c r="D105" s="149" t="s">
        <v>343</v>
      </c>
      <c r="E105" s="149" t="s">
        <v>344</v>
      </c>
      <c r="F105" s="149" t="s">
        <v>550</v>
      </c>
      <c r="G105" s="152" t="s">
        <v>383</v>
      </c>
      <c r="H105" s="149" t="s">
        <v>551</v>
      </c>
      <c r="I105" s="149" t="s">
        <v>347</v>
      </c>
      <c r="J105" s="152" t="s">
        <v>348</v>
      </c>
      <c r="K105" s="154" t="s">
        <v>552</v>
      </c>
    </row>
    <row r="106" customHeight="1" spans="1:11">
      <c r="A106" s="146"/>
      <c r="B106" s="147"/>
      <c r="C106" s="148"/>
      <c r="D106" s="149" t="s">
        <v>343</v>
      </c>
      <c r="E106" s="149" t="s">
        <v>344</v>
      </c>
      <c r="F106" s="149" t="s">
        <v>553</v>
      </c>
      <c r="G106" s="152" t="s">
        <v>383</v>
      </c>
      <c r="H106" s="149" t="s">
        <v>554</v>
      </c>
      <c r="I106" s="149" t="s">
        <v>347</v>
      </c>
      <c r="J106" s="152" t="s">
        <v>348</v>
      </c>
      <c r="K106" s="154" t="s">
        <v>555</v>
      </c>
    </row>
    <row r="107" customHeight="1" spans="1:11">
      <c r="A107" s="146"/>
      <c r="B107" s="147"/>
      <c r="C107" s="148"/>
      <c r="D107" s="149" t="s">
        <v>343</v>
      </c>
      <c r="E107" s="149" t="s">
        <v>349</v>
      </c>
      <c r="F107" s="149" t="s">
        <v>556</v>
      </c>
      <c r="G107" s="152" t="s">
        <v>346</v>
      </c>
      <c r="H107" s="149" t="s">
        <v>401</v>
      </c>
      <c r="I107" s="149" t="s">
        <v>353</v>
      </c>
      <c r="J107" s="152" t="s">
        <v>348</v>
      </c>
      <c r="K107" s="154" t="s">
        <v>557</v>
      </c>
    </row>
    <row r="108" customHeight="1" spans="1:11">
      <c r="A108" s="146"/>
      <c r="B108" s="147"/>
      <c r="C108" s="148"/>
      <c r="D108" s="149" t="s">
        <v>343</v>
      </c>
      <c r="E108" s="149" t="s">
        <v>349</v>
      </c>
      <c r="F108" s="149" t="s">
        <v>558</v>
      </c>
      <c r="G108" s="152" t="s">
        <v>346</v>
      </c>
      <c r="H108" s="149" t="s">
        <v>352</v>
      </c>
      <c r="I108" s="149" t="s">
        <v>353</v>
      </c>
      <c r="J108" s="152" t="s">
        <v>348</v>
      </c>
      <c r="K108" s="154" t="s">
        <v>559</v>
      </c>
    </row>
    <row r="109" customHeight="1" spans="1:11">
      <c r="A109" s="146"/>
      <c r="B109" s="147"/>
      <c r="C109" s="148"/>
      <c r="D109" s="149" t="s">
        <v>343</v>
      </c>
      <c r="E109" s="149" t="s">
        <v>357</v>
      </c>
      <c r="F109" s="149" t="s">
        <v>358</v>
      </c>
      <c r="G109" s="152" t="s">
        <v>383</v>
      </c>
      <c r="H109" s="149" t="s">
        <v>359</v>
      </c>
      <c r="I109" s="149" t="s">
        <v>385</v>
      </c>
      <c r="J109" s="152" t="s">
        <v>348</v>
      </c>
      <c r="K109" s="154" t="s">
        <v>560</v>
      </c>
    </row>
    <row r="110" customHeight="1" spans="1:11">
      <c r="A110" s="146"/>
      <c r="B110" s="147"/>
      <c r="C110" s="148"/>
      <c r="D110" s="149" t="s">
        <v>343</v>
      </c>
      <c r="E110" s="149" t="s">
        <v>354</v>
      </c>
      <c r="F110" s="149" t="s">
        <v>382</v>
      </c>
      <c r="G110" s="152" t="s">
        <v>383</v>
      </c>
      <c r="H110" s="149" t="s">
        <v>561</v>
      </c>
      <c r="I110" s="149" t="s">
        <v>385</v>
      </c>
      <c r="J110" s="152" t="s">
        <v>348</v>
      </c>
      <c r="K110" s="154" t="s">
        <v>562</v>
      </c>
    </row>
    <row r="111" customHeight="1" spans="1:11">
      <c r="A111" s="146"/>
      <c r="B111" s="147"/>
      <c r="C111" s="148"/>
      <c r="D111" s="149" t="s">
        <v>343</v>
      </c>
      <c r="E111" s="149" t="s">
        <v>354</v>
      </c>
      <c r="F111" s="149" t="s">
        <v>355</v>
      </c>
      <c r="G111" s="152" t="s">
        <v>351</v>
      </c>
      <c r="H111" s="149" t="s">
        <v>356</v>
      </c>
      <c r="I111" s="149" t="s">
        <v>353</v>
      </c>
      <c r="J111" s="152" t="s">
        <v>348</v>
      </c>
      <c r="K111" s="154" t="s">
        <v>563</v>
      </c>
    </row>
    <row r="112" customHeight="1" spans="1:11">
      <c r="A112" s="146"/>
      <c r="B112" s="147"/>
      <c r="C112" s="148"/>
      <c r="D112" s="149" t="s">
        <v>361</v>
      </c>
      <c r="E112" s="149" t="s">
        <v>362</v>
      </c>
      <c r="F112" s="149" t="s">
        <v>507</v>
      </c>
      <c r="G112" s="152" t="s">
        <v>346</v>
      </c>
      <c r="H112" s="149" t="s">
        <v>388</v>
      </c>
      <c r="I112" s="149" t="s">
        <v>365</v>
      </c>
      <c r="J112" s="152" t="s">
        <v>366</v>
      </c>
      <c r="K112" s="154" t="s">
        <v>507</v>
      </c>
    </row>
    <row r="113" customHeight="1" spans="1:11">
      <c r="A113" s="146"/>
      <c r="B113" s="147"/>
      <c r="C113" s="148"/>
      <c r="D113" s="149" t="s">
        <v>367</v>
      </c>
      <c r="E113" s="149" t="s">
        <v>368</v>
      </c>
      <c r="F113" s="149" t="s">
        <v>437</v>
      </c>
      <c r="G113" s="152" t="s">
        <v>351</v>
      </c>
      <c r="H113" s="149" t="s">
        <v>438</v>
      </c>
      <c r="I113" s="149" t="s">
        <v>353</v>
      </c>
      <c r="J113" s="152" t="s">
        <v>348</v>
      </c>
      <c r="K113" s="154" t="s">
        <v>564</v>
      </c>
    </row>
    <row r="114" customHeight="1" spans="1:11">
      <c r="A114" s="146" t="s">
        <v>565</v>
      </c>
      <c r="B114" s="297" t="s">
        <v>294</v>
      </c>
      <c r="C114" s="148" t="s">
        <v>566</v>
      </c>
      <c r="D114" s="149" t="s">
        <v>343</v>
      </c>
      <c r="E114" s="149" t="s">
        <v>344</v>
      </c>
      <c r="F114" s="149" t="s">
        <v>567</v>
      </c>
      <c r="G114" s="152" t="s">
        <v>351</v>
      </c>
      <c r="H114" s="149" t="s">
        <v>568</v>
      </c>
      <c r="I114" s="149" t="s">
        <v>374</v>
      </c>
      <c r="J114" s="152" t="s">
        <v>348</v>
      </c>
      <c r="K114" s="154" t="s">
        <v>569</v>
      </c>
    </row>
    <row r="115" customHeight="1" spans="1:11">
      <c r="A115" s="146"/>
      <c r="B115" s="147"/>
      <c r="C115" s="148"/>
      <c r="D115" s="149" t="s">
        <v>343</v>
      </c>
      <c r="E115" s="149" t="s">
        <v>349</v>
      </c>
      <c r="F115" s="149" t="s">
        <v>570</v>
      </c>
      <c r="G115" s="152" t="s">
        <v>346</v>
      </c>
      <c r="H115" s="149" t="s">
        <v>401</v>
      </c>
      <c r="I115" s="149" t="s">
        <v>353</v>
      </c>
      <c r="J115" s="152" t="s">
        <v>366</v>
      </c>
      <c r="K115" s="154" t="s">
        <v>571</v>
      </c>
    </row>
    <row r="116" customHeight="1" spans="1:11">
      <c r="A116" s="146"/>
      <c r="B116" s="147"/>
      <c r="C116" s="148"/>
      <c r="D116" s="149" t="s">
        <v>343</v>
      </c>
      <c r="E116" s="149" t="s">
        <v>357</v>
      </c>
      <c r="F116" s="149" t="s">
        <v>493</v>
      </c>
      <c r="G116" s="152" t="s">
        <v>346</v>
      </c>
      <c r="H116" s="149" t="s">
        <v>493</v>
      </c>
      <c r="I116" s="149" t="s">
        <v>380</v>
      </c>
      <c r="J116" s="152" t="s">
        <v>348</v>
      </c>
      <c r="K116" s="154" t="s">
        <v>572</v>
      </c>
    </row>
    <row r="117" customHeight="1" spans="1:11">
      <c r="A117" s="146"/>
      <c r="B117" s="147"/>
      <c r="C117" s="148"/>
      <c r="D117" s="149" t="s">
        <v>343</v>
      </c>
      <c r="E117" s="149" t="s">
        <v>354</v>
      </c>
      <c r="F117" s="149" t="s">
        <v>573</v>
      </c>
      <c r="G117" s="152" t="s">
        <v>383</v>
      </c>
      <c r="H117" s="149" t="s">
        <v>574</v>
      </c>
      <c r="I117" s="149" t="s">
        <v>385</v>
      </c>
      <c r="J117" s="152" t="s">
        <v>348</v>
      </c>
      <c r="K117" s="154" t="s">
        <v>573</v>
      </c>
    </row>
    <row r="118" customHeight="1" spans="1:11">
      <c r="A118" s="146"/>
      <c r="B118" s="147"/>
      <c r="C118" s="148"/>
      <c r="D118" s="149" t="s">
        <v>361</v>
      </c>
      <c r="E118" s="149" t="s">
        <v>362</v>
      </c>
      <c r="F118" s="149" t="s">
        <v>575</v>
      </c>
      <c r="G118" s="152" t="s">
        <v>346</v>
      </c>
      <c r="H118" s="149" t="s">
        <v>388</v>
      </c>
      <c r="I118" s="149" t="s">
        <v>365</v>
      </c>
      <c r="J118" s="152" t="s">
        <v>366</v>
      </c>
      <c r="K118" s="154" t="s">
        <v>566</v>
      </c>
    </row>
    <row r="119" customHeight="1" spans="1:11">
      <c r="A119" s="146"/>
      <c r="B119" s="147"/>
      <c r="C119" s="148"/>
      <c r="D119" s="149" t="s">
        <v>367</v>
      </c>
      <c r="E119" s="149" t="s">
        <v>368</v>
      </c>
      <c r="F119" s="149" t="s">
        <v>576</v>
      </c>
      <c r="G119" s="152" t="s">
        <v>351</v>
      </c>
      <c r="H119" s="149" t="s">
        <v>438</v>
      </c>
      <c r="I119" s="149" t="s">
        <v>353</v>
      </c>
      <c r="J119" s="152" t="s">
        <v>348</v>
      </c>
      <c r="K119" s="154" t="s">
        <v>577</v>
      </c>
    </row>
    <row r="120" customHeight="1" spans="1:11">
      <c r="A120" s="146" t="s">
        <v>578</v>
      </c>
      <c r="B120" s="297" t="s">
        <v>311</v>
      </c>
      <c r="C120" s="148" t="s">
        <v>579</v>
      </c>
      <c r="D120" s="149" t="s">
        <v>343</v>
      </c>
      <c r="E120" s="149" t="s">
        <v>344</v>
      </c>
      <c r="F120" s="149" t="s">
        <v>580</v>
      </c>
      <c r="G120" s="152" t="s">
        <v>351</v>
      </c>
      <c r="H120" s="149" t="s">
        <v>165</v>
      </c>
      <c r="I120" s="149" t="s">
        <v>399</v>
      </c>
      <c r="J120" s="152" t="s">
        <v>348</v>
      </c>
      <c r="K120" s="154" t="s">
        <v>580</v>
      </c>
    </row>
    <row r="121" customHeight="1" spans="1:11">
      <c r="A121" s="146"/>
      <c r="B121" s="147"/>
      <c r="C121" s="148"/>
      <c r="D121" s="149" t="s">
        <v>343</v>
      </c>
      <c r="E121" s="149" t="s">
        <v>349</v>
      </c>
      <c r="F121" s="149" t="s">
        <v>581</v>
      </c>
      <c r="G121" s="152" t="s">
        <v>346</v>
      </c>
      <c r="H121" s="149" t="s">
        <v>401</v>
      </c>
      <c r="I121" s="149" t="s">
        <v>353</v>
      </c>
      <c r="J121" s="152" t="s">
        <v>348</v>
      </c>
      <c r="K121" s="154" t="s">
        <v>581</v>
      </c>
    </row>
    <row r="122" customHeight="1" spans="1:11">
      <c r="A122" s="146"/>
      <c r="B122" s="147"/>
      <c r="C122" s="148"/>
      <c r="D122" s="149" t="s">
        <v>343</v>
      </c>
      <c r="E122" s="149" t="s">
        <v>357</v>
      </c>
      <c r="F122" s="149" t="s">
        <v>358</v>
      </c>
      <c r="G122" s="152" t="s">
        <v>346</v>
      </c>
      <c r="H122" s="149" t="s">
        <v>359</v>
      </c>
      <c r="I122" s="149" t="s">
        <v>360</v>
      </c>
      <c r="J122" s="152" t="s">
        <v>348</v>
      </c>
      <c r="K122" s="154" t="s">
        <v>358</v>
      </c>
    </row>
    <row r="123" customHeight="1" spans="1:11">
      <c r="A123" s="146"/>
      <c r="B123" s="147"/>
      <c r="C123" s="148"/>
      <c r="D123" s="149" t="s">
        <v>343</v>
      </c>
      <c r="E123" s="149" t="s">
        <v>354</v>
      </c>
      <c r="F123" s="149" t="s">
        <v>355</v>
      </c>
      <c r="G123" s="152" t="s">
        <v>351</v>
      </c>
      <c r="H123" s="149" t="s">
        <v>356</v>
      </c>
      <c r="I123" s="149" t="s">
        <v>385</v>
      </c>
      <c r="J123" s="152" t="s">
        <v>348</v>
      </c>
      <c r="K123" s="154" t="s">
        <v>381</v>
      </c>
    </row>
    <row r="124" customHeight="1" spans="1:11">
      <c r="A124" s="146"/>
      <c r="B124" s="147"/>
      <c r="C124" s="148"/>
      <c r="D124" s="149" t="s">
        <v>343</v>
      </c>
      <c r="E124" s="149" t="s">
        <v>354</v>
      </c>
      <c r="F124" s="149" t="s">
        <v>382</v>
      </c>
      <c r="G124" s="152" t="s">
        <v>383</v>
      </c>
      <c r="H124" s="149" t="s">
        <v>433</v>
      </c>
      <c r="I124" s="149" t="s">
        <v>385</v>
      </c>
      <c r="J124" s="152" t="s">
        <v>348</v>
      </c>
      <c r="K124" s="154" t="s">
        <v>434</v>
      </c>
    </row>
    <row r="125" customHeight="1" spans="1:11">
      <c r="A125" s="146"/>
      <c r="B125" s="147"/>
      <c r="C125" s="148"/>
      <c r="D125" s="149" t="s">
        <v>361</v>
      </c>
      <c r="E125" s="149" t="s">
        <v>362</v>
      </c>
      <c r="F125" s="149" t="s">
        <v>582</v>
      </c>
      <c r="G125" s="152" t="s">
        <v>346</v>
      </c>
      <c r="H125" s="149" t="s">
        <v>406</v>
      </c>
      <c r="I125" s="149" t="s">
        <v>583</v>
      </c>
      <c r="J125" s="152" t="s">
        <v>366</v>
      </c>
      <c r="K125" s="154" t="s">
        <v>582</v>
      </c>
    </row>
    <row r="126" customHeight="1" spans="1:11">
      <c r="A126" s="146"/>
      <c r="B126" s="147"/>
      <c r="C126" s="148"/>
      <c r="D126" s="149" t="s">
        <v>367</v>
      </c>
      <c r="E126" s="149" t="s">
        <v>368</v>
      </c>
      <c r="F126" s="149" t="s">
        <v>408</v>
      </c>
      <c r="G126" s="152" t="s">
        <v>351</v>
      </c>
      <c r="H126" s="149" t="s">
        <v>352</v>
      </c>
      <c r="I126" s="149" t="s">
        <v>353</v>
      </c>
      <c r="J126" s="152" t="s">
        <v>366</v>
      </c>
      <c r="K126" s="154" t="s">
        <v>408</v>
      </c>
    </row>
    <row r="127" customHeight="1" spans="1:11">
      <c r="A127" s="146" t="s">
        <v>584</v>
      </c>
      <c r="B127" s="297" t="s">
        <v>323</v>
      </c>
      <c r="C127" s="148" t="s">
        <v>585</v>
      </c>
      <c r="D127" s="149" t="s">
        <v>343</v>
      </c>
      <c r="E127" s="149" t="s">
        <v>344</v>
      </c>
      <c r="F127" s="149" t="s">
        <v>586</v>
      </c>
      <c r="G127" s="151" t="s">
        <v>346</v>
      </c>
      <c r="H127" s="149" t="s">
        <v>587</v>
      </c>
      <c r="I127" s="149" t="s">
        <v>399</v>
      </c>
      <c r="J127" s="151" t="s">
        <v>348</v>
      </c>
      <c r="K127" s="154" t="s">
        <v>586</v>
      </c>
    </row>
    <row r="128" customHeight="1" spans="1:11">
      <c r="A128" s="146"/>
      <c r="B128" s="147"/>
      <c r="C128" s="148"/>
      <c r="D128" s="149" t="s">
        <v>343</v>
      </c>
      <c r="E128" s="149" t="s">
        <v>344</v>
      </c>
      <c r="F128" s="149" t="s">
        <v>588</v>
      </c>
      <c r="G128" s="151" t="s">
        <v>351</v>
      </c>
      <c r="H128" s="149" t="s">
        <v>589</v>
      </c>
      <c r="I128" s="149" t="s">
        <v>374</v>
      </c>
      <c r="J128" s="151" t="s">
        <v>348</v>
      </c>
      <c r="K128" s="154" t="s">
        <v>590</v>
      </c>
    </row>
    <row r="129" customHeight="1" spans="1:11">
      <c r="A129" s="146"/>
      <c r="B129" s="147"/>
      <c r="C129" s="148"/>
      <c r="D129" s="149" t="s">
        <v>343</v>
      </c>
      <c r="E129" s="149" t="s">
        <v>349</v>
      </c>
      <c r="F129" s="149" t="s">
        <v>591</v>
      </c>
      <c r="G129" s="151" t="s">
        <v>351</v>
      </c>
      <c r="H129" s="149" t="s">
        <v>438</v>
      </c>
      <c r="I129" s="149" t="s">
        <v>353</v>
      </c>
      <c r="J129" s="151" t="s">
        <v>366</v>
      </c>
      <c r="K129" s="154" t="s">
        <v>592</v>
      </c>
    </row>
    <row r="130" customHeight="1" spans="1:11">
      <c r="A130" s="146"/>
      <c r="B130" s="147"/>
      <c r="C130" s="148"/>
      <c r="D130" s="149" t="s">
        <v>343</v>
      </c>
      <c r="E130" s="149" t="s">
        <v>349</v>
      </c>
      <c r="F130" s="149" t="s">
        <v>593</v>
      </c>
      <c r="G130" s="151" t="s">
        <v>351</v>
      </c>
      <c r="H130" s="149" t="s">
        <v>352</v>
      </c>
      <c r="I130" s="149" t="s">
        <v>353</v>
      </c>
      <c r="J130" s="151" t="s">
        <v>348</v>
      </c>
      <c r="K130" s="154" t="s">
        <v>594</v>
      </c>
    </row>
    <row r="131" customHeight="1" spans="1:11">
      <c r="A131" s="146"/>
      <c r="B131" s="147"/>
      <c r="C131" s="148"/>
      <c r="D131" s="149" t="s">
        <v>343</v>
      </c>
      <c r="E131" s="149" t="s">
        <v>357</v>
      </c>
      <c r="F131" s="149" t="s">
        <v>595</v>
      </c>
      <c r="G131" s="151" t="s">
        <v>346</v>
      </c>
      <c r="H131" s="149" t="s">
        <v>596</v>
      </c>
      <c r="I131" s="149" t="s">
        <v>380</v>
      </c>
      <c r="J131" s="151" t="s">
        <v>348</v>
      </c>
      <c r="K131" s="154" t="s">
        <v>597</v>
      </c>
    </row>
    <row r="132" customHeight="1" spans="1:11">
      <c r="A132" s="146"/>
      <c r="B132" s="147"/>
      <c r="C132" s="148"/>
      <c r="D132" s="149" t="s">
        <v>343</v>
      </c>
      <c r="E132" s="149" t="s">
        <v>354</v>
      </c>
      <c r="F132" s="149" t="s">
        <v>382</v>
      </c>
      <c r="G132" s="151" t="s">
        <v>351</v>
      </c>
      <c r="H132" s="149" t="s">
        <v>598</v>
      </c>
      <c r="I132" s="149" t="s">
        <v>385</v>
      </c>
      <c r="J132" s="151" t="s">
        <v>348</v>
      </c>
      <c r="K132" s="154" t="s">
        <v>386</v>
      </c>
    </row>
    <row r="133" customHeight="1" spans="1:11">
      <c r="A133" s="146"/>
      <c r="B133" s="147"/>
      <c r="C133" s="148"/>
      <c r="D133" s="149" t="s">
        <v>343</v>
      </c>
      <c r="E133" s="149" t="s">
        <v>354</v>
      </c>
      <c r="F133" s="149" t="s">
        <v>355</v>
      </c>
      <c r="G133" s="151" t="s">
        <v>383</v>
      </c>
      <c r="H133" s="149" t="s">
        <v>356</v>
      </c>
      <c r="I133" s="149" t="s">
        <v>353</v>
      </c>
      <c r="J133" s="151" t="s">
        <v>348</v>
      </c>
      <c r="K133" s="154" t="s">
        <v>381</v>
      </c>
    </row>
    <row r="134" customHeight="1" spans="1:11">
      <c r="A134" s="146"/>
      <c r="B134" s="147"/>
      <c r="C134" s="148"/>
      <c r="D134" s="149" t="s">
        <v>361</v>
      </c>
      <c r="E134" s="149" t="s">
        <v>389</v>
      </c>
      <c r="F134" s="149" t="s">
        <v>599</v>
      </c>
      <c r="G134" s="151" t="s">
        <v>346</v>
      </c>
      <c r="H134" s="149" t="s">
        <v>388</v>
      </c>
      <c r="I134" s="149" t="s">
        <v>365</v>
      </c>
      <c r="J134" s="151" t="s">
        <v>366</v>
      </c>
      <c r="K134" s="154" t="s">
        <v>599</v>
      </c>
    </row>
    <row r="135" customHeight="1" spans="1:11">
      <c r="A135" s="146"/>
      <c r="B135" s="147"/>
      <c r="C135" s="148"/>
      <c r="D135" s="149" t="s">
        <v>361</v>
      </c>
      <c r="E135" s="149" t="s">
        <v>362</v>
      </c>
      <c r="F135" s="149" t="s">
        <v>600</v>
      </c>
      <c r="G135" s="151" t="s">
        <v>346</v>
      </c>
      <c r="H135" s="149" t="s">
        <v>388</v>
      </c>
      <c r="I135" s="149" t="s">
        <v>365</v>
      </c>
      <c r="J135" s="151" t="s">
        <v>366</v>
      </c>
      <c r="K135" s="154" t="s">
        <v>600</v>
      </c>
    </row>
    <row r="136" customHeight="1" spans="1:11">
      <c r="A136" s="155"/>
      <c r="B136" s="156"/>
      <c r="C136" s="157"/>
      <c r="D136" s="158" t="s">
        <v>367</v>
      </c>
      <c r="E136" s="158" t="s">
        <v>368</v>
      </c>
      <c r="F136" s="158" t="s">
        <v>392</v>
      </c>
      <c r="G136" s="159" t="s">
        <v>351</v>
      </c>
      <c r="H136" s="158" t="s">
        <v>438</v>
      </c>
      <c r="I136" s="158" t="s">
        <v>353</v>
      </c>
      <c r="J136" s="159" t="s">
        <v>348</v>
      </c>
      <c r="K136" s="160" t="s">
        <v>393</v>
      </c>
    </row>
  </sheetData>
  <mergeCells count="53">
    <mergeCell ref="A2:K2"/>
    <mergeCell ref="A3:I3"/>
    <mergeCell ref="A6:A11"/>
    <mergeCell ref="A12:A19"/>
    <mergeCell ref="A20:A27"/>
    <mergeCell ref="A28:A35"/>
    <mergeCell ref="A36:A44"/>
    <mergeCell ref="A45:A50"/>
    <mergeCell ref="A51:A56"/>
    <mergeCell ref="A57:A64"/>
    <mergeCell ref="A65:A71"/>
    <mergeCell ref="A72:A79"/>
    <mergeCell ref="A80:A87"/>
    <mergeCell ref="A88:A95"/>
    <mergeCell ref="A96:A104"/>
    <mergeCell ref="A105:A113"/>
    <mergeCell ref="A114:A119"/>
    <mergeCell ref="A120:A126"/>
    <mergeCell ref="A127:A136"/>
    <mergeCell ref="B6:B11"/>
    <mergeCell ref="B12:B19"/>
    <mergeCell ref="B20:B27"/>
    <mergeCell ref="B28:B35"/>
    <mergeCell ref="B36:B44"/>
    <mergeCell ref="B45:B50"/>
    <mergeCell ref="B51:B56"/>
    <mergeCell ref="B57:B64"/>
    <mergeCell ref="B65:B71"/>
    <mergeCell ref="B72:B79"/>
    <mergeCell ref="B80:B87"/>
    <mergeCell ref="B88:B95"/>
    <mergeCell ref="B96:B104"/>
    <mergeCell ref="B105:B113"/>
    <mergeCell ref="B114:B119"/>
    <mergeCell ref="B120:B126"/>
    <mergeCell ref="B127:B136"/>
    <mergeCell ref="C6:C11"/>
    <mergeCell ref="C12:C19"/>
    <mergeCell ref="C20:C27"/>
    <mergeCell ref="C28:C35"/>
    <mergeCell ref="C36:C44"/>
    <mergeCell ref="C45:C50"/>
    <mergeCell ref="C51:C56"/>
    <mergeCell ref="C57:C64"/>
    <mergeCell ref="C65:C71"/>
    <mergeCell ref="C72:C79"/>
    <mergeCell ref="C80:C87"/>
    <mergeCell ref="C88:C95"/>
    <mergeCell ref="C96:C104"/>
    <mergeCell ref="C105:C113"/>
    <mergeCell ref="C114:C119"/>
    <mergeCell ref="C120:C126"/>
    <mergeCell ref="C127:C136"/>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ummaryRight="0"/>
    <pageSetUpPr fitToPage="1"/>
  </sheetPr>
  <dimension ref="A1:F9"/>
  <sheetViews>
    <sheetView workbookViewId="0">
      <selection activeCell="A3" sqref="A3:C3"/>
    </sheetView>
  </sheetViews>
  <sheetFormatPr defaultColWidth="9.15238095238095" defaultRowHeight="14.25" customHeight="1" outlineLevelCol="5"/>
  <cols>
    <col min="1" max="1" width="32.152380952381" style="2" customWidth="1"/>
    <col min="2" max="2" width="20.7142857142857" style="123" customWidth="1"/>
    <col min="3" max="3" width="32.152380952381" style="2" customWidth="1"/>
    <col min="4" max="4" width="27.7142857142857" style="2" customWidth="1"/>
    <col min="5" max="6" width="36.7142857142857" style="2" customWidth="1"/>
    <col min="7" max="7" width="9.15238095238095" style="2" customWidth="1"/>
    <col min="8" max="16384" width="9.15238095238095" style="2"/>
  </cols>
  <sheetData>
    <row r="1" ht="12" customHeight="1" spans="1:6">
      <c r="A1" s="124">
        <v>1</v>
      </c>
      <c r="B1" s="125">
        <v>0</v>
      </c>
      <c r="C1" s="124">
        <v>1</v>
      </c>
      <c r="D1" s="126"/>
      <c r="E1" s="126"/>
      <c r="F1" s="122" t="s">
        <v>601</v>
      </c>
    </row>
    <row r="2" ht="26.25" customHeight="1" spans="1:6">
      <c r="A2" s="127" t="s">
        <v>602</v>
      </c>
      <c r="B2" s="127" t="s">
        <v>602</v>
      </c>
      <c r="C2" s="128"/>
      <c r="D2" s="129"/>
      <c r="E2" s="129"/>
      <c r="F2" s="129"/>
    </row>
    <row r="3" ht="13.5" customHeight="1" spans="1:6">
      <c r="A3" s="7" t="s">
        <v>3</v>
      </c>
      <c r="B3" s="7" t="s">
        <v>603</v>
      </c>
      <c r="C3" s="124"/>
      <c r="D3" s="126"/>
      <c r="E3" s="126"/>
      <c r="F3" s="122" t="s">
        <v>4</v>
      </c>
    </row>
    <row r="4" ht="19.5" customHeight="1" spans="1:6">
      <c r="A4" s="130" t="s">
        <v>604</v>
      </c>
      <c r="B4" s="131" t="s">
        <v>75</v>
      </c>
      <c r="C4" s="130" t="s">
        <v>76</v>
      </c>
      <c r="D4" s="13" t="s">
        <v>605</v>
      </c>
      <c r="E4" s="14"/>
      <c r="F4" s="15"/>
    </row>
    <row r="5" ht="18.75" customHeight="1" spans="1:6">
      <c r="A5" s="132"/>
      <c r="B5" s="133"/>
      <c r="C5" s="132"/>
      <c r="D5" s="18" t="s">
        <v>56</v>
      </c>
      <c r="E5" s="13" t="s">
        <v>78</v>
      </c>
      <c r="F5" s="18" t="s">
        <v>79</v>
      </c>
    </row>
    <row r="6" ht="18.75" customHeight="1" spans="1:6">
      <c r="A6" s="63">
        <v>1</v>
      </c>
      <c r="B6" s="134" t="s">
        <v>165</v>
      </c>
      <c r="C6" s="63">
        <v>3</v>
      </c>
      <c r="D6" s="75">
        <v>4</v>
      </c>
      <c r="E6" s="75">
        <v>5</v>
      </c>
      <c r="F6" s="75">
        <v>6</v>
      </c>
    </row>
    <row r="7" ht="21" customHeight="1" spans="1:6">
      <c r="A7" s="135" t="s">
        <v>606</v>
      </c>
      <c r="B7" s="136"/>
      <c r="C7" s="35"/>
      <c r="D7" s="137" t="s">
        <v>72</v>
      </c>
      <c r="E7" s="138" t="s">
        <v>72</v>
      </c>
      <c r="F7" s="138" t="s">
        <v>72</v>
      </c>
    </row>
    <row r="8" ht="21" customHeight="1" spans="1:6">
      <c r="A8" s="35"/>
      <c r="B8" s="35" t="s">
        <v>72</v>
      </c>
      <c r="C8" s="35" t="s">
        <v>72</v>
      </c>
      <c r="D8" s="139" t="s">
        <v>72</v>
      </c>
      <c r="E8" s="140" t="s">
        <v>72</v>
      </c>
      <c r="F8" s="140" t="s">
        <v>72</v>
      </c>
    </row>
    <row r="9" ht="18.75" customHeight="1" spans="1:6">
      <c r="A9" s="141" t="s">
        <v>124</v>
      </c>
      <c r="B9" s="141" t="s">
        <v>124</v>
      </c>
      <c r="C9" s="142" t="s">
        <v>124</v>
      </c>
      <c r="D9" s="139" t="s">
        <v>72</v>
      </c>
      <c r="E9" s="140" t="s">
        <v>72</v>
      </c>
      <c r="F9" s="140" t="s">
        <v>72</v>
      </c>
    </row>
  </sheetData>
  <mergeCells count="8">
    <mergeCell ref="A2:F2"/>
    <mergeCell ref="A3:C3"/>
    <mergeCell ref="D4:F4"/>
    <mergeCell ref="A7:B7"/>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ummaryRight="0"/>
    <pageSetUpPr fitToPage="1"/>
  </sheetPr>
  <dimension ref="A1:R10"/>
  <sheetViews>
    <sheetView workbookViewId="0">
      <selection activeCell="A3" sqref="A3:F3"/>
    </sheetView>
  </sheetViews>
  <sheetFormatPr defaultColWidth="9.15238095238095" defaultRowHeight="14.25" customHeight="1"/>
  <cols>
    <col min="1" max="6" width="16" style="2" customWidth="1"/>
    <col min="7" max="7" width="12" style="2" customWidth="1"/>
    <col min="8" max="10" width="12.5714285714286" style="2" customWidth="1"/>
    <col min="11" max="11" width="12.5714285714286" style="41" customWidth="1"/>
    <col min="12" max="14" width="12.5714285714286" style="2" customWidth="1"/>
    <col min="15" max="16" width="12.5714285714286" style="41" customWidth="1"/>
    <col min="17" max="17" width="12.4285714285714" style="41" customWidth="1"/>
    <col min="18" max="18" width="10.4285714285714" style="2" customWidth="1"/>
    <col min="19" max="19" width="9.15238095238095" style="41" customWidth="1"/>
    <col min="20" max="16384" width="9.15238095238095" style="41"/>
  </cols>
  <sheetData>
    <row r="1" ht="13.5" customHeight="1" spans="1:18">
      <c r="A1" s="4"/>
      <c r="B1" s="4"/>
      <c r="C1" s="4"/>
      <c r="D1" s="4"/>
      <c r="E1" s="4"/>
      <c r="F1" s="4"/>
      <c r="G1" s="4"/>
      <c r="H1" s="4"/>
      <c r="I1" s="4"/>
      <c r="J1" s="4"/>
      <c r="O1" s="66"/>
      <c r="P1" s="66"/>
      <c r="Q1" s="66"/>
      <c r="R1" s="42" t="s">
        <v>607</v>
      </c>
    </row>
    <row r="2" ht="27.75" customHeight="1" spans="1:18">
      <c r="A2" s="43" t="s">
        <v>608</v>
      </c>
      <c r="B2" s="6"/>
      <c r="C2" s="6"/>
      <c r="D2" s="6"/>
      <c r="E2" s="6"/>
      <c r="F2" s="6"/>
      <c r="G2" s="6"/>
      <c r="H2" s="6"/>
      <c r="I2" s="6"/>
      <c r="J2" s="6"/>
      <c r="K2" s="60"/>
      <c r="L2" s="6"/>
      <c r="M2" s="6"/>
      <c r="N2" s="6"/>
      <c r="O2" s="60"/>
      <c r="P2" s="60"/>
      <c r="Q2" s="60"/>
      <c r="R2" s="6"/>
    </row>
    <row r="3" ht="18.75" customHeight="1" spans="1:18">
      <c r="A3" s="44" t="s">
        <v>3</v>
      </c>
      <c r="B3" s="9"/>
      <c r="C3" s="9"/>
      <c r="D3" s="9"/>
      <c r="E3" s="9"/>
      <c r="F3" s="9"/>
      <c r="G3" s="9"/>
      <c r="H3" s="9"/>
      <c r="I3" s="9"/>
      <c r="J3" s="9"/>
      <c r="O3" s="79"/>
      <c r="P3" s="79"/>
      <c r="Q3" s="79"/>
      <c r="R3" s="122" t="s">
        <v>172</v>
      </c>
    </row>
    <row r="4" ht="15.75" customHeight="1" spans="1:18">
      <c r="A4" s="12" t="s">
        <v>609</v>
      </c>
      <c r="B4" s="85" t="s">
        <v>610</v>
      </c>
      <c r="C4" s="85" t="s">
        <v>611</v>
      </c>
      <c r="D4" s="85" t="s">
        <v>612</v>
      </c>
      <c r="E4" s="85" t="s">
        <v>613</v>
      </c>
      <c r="F4" s="85" t="s">
        <v>614</v>
      </c>
      <c r="G4" s="46" t="s">
        <v>188</v>
      </c>
      <c r="H4" s="46"/>
      <c r="I4" s="46"/>
      <c r="J4" s="46"/>
      <c r="K4" s="106"/>
      <c r="L4" s="46"/>
      <c r="M4" s="46"/>
      <c r="N4" s="46"/>
      <c r="O4" s="107"/>
      <c r="P4" s="106"/>
      <c r="Q4" s="107"/>
      <c r="R4" s="47"/>
    </row>
    <row r="5" ht="17.25" customHeight="1" spans="1:18">
      <c r="A5" s="17"/>
      <c r="B5" s="87"/>
      <c r="C5" s="87"/>
      <c r="D5" s="87"/>
      <c r="E5" s="87"/>
      <c r="F5" s="87"/>
      <c r="G5" s="87" t="s">
        <v>56</v>
      </c>
      <c r="H5" s="87" t="s">
        <v>59</v>
      </c>
      <c r="I5" s="87" t="s">
        <v>615</v>
      </c>
      <c r="J5" s="87" t="s">
        <v>616</v>
      </c>
      <c r="K5" s="88" t="s">
        <v>617</v>
      </c>
      <c r="L5" s="108" t="s">
        <v>63</v>
      </c>
      <c r="M5" s="108"/>
      <c r="N5" s="108"/>
      <c r="O5" s="109"/>
      <c r="P5" s="110"/>
      <c r="Q5" s="109"/>
      <c r="R5" s="89"/>
    </row>
    <row r="6" ht="54" customHeight="1" spans="1:18">
      <c r="A6" s="20"/>
      <c r="B6" s="89"/>
      <c r="C6" s="89"/>
      <c r="D6" s="89"/>
      <c r="E6" s="89"/>
      <c r="F6" s="89"/>
      <c r="G6" s="89"/>
      <c r="H6" s="89" t="s">
        <v>58</v>
      </c>
      <c r="I6" s="89"/>
      <c r="J6" s="89"/>
      <c r="K6" s="90"/>
      <c r="L6" s="89" t="s">
        <v>58</v>
      </c>
      <c r="M6" s="89" t="s">
        <v>64</v>
      </c>
      <c r="N6" s="89" t="s">
        <v>196</v>
      </c>
      <c r="O6" s="111" t="s">
        <v>66</v>
      </c>
      <c r="P6" s="90" t="s">
        <v>67</v>
      </c>
      <c r="Q6" s="90" t="s">
        <v>68</v>
      </c>
      <c r="R6" s="89" t="s">
        <v>69</v>
      </c>
    </row>
    <row r="7" ht="15" customHeight="1" spans="1:18">
      <c r="A7" s="21">
        <v>1</v>
      </c>
      <c r="B7" s="92">
        <v>2</v>
      </c>
      <c r="C7" s="92">
        <v>3</v>
      </c>
      <c r="D7" s="92">
        <v>4</v>
      </c>
      <c r="E7" s="92">
        <v>5</v>
      </c>
      <c r="F7" s="92">
        <v>6</v>
      </c>
      <c r="G7" s="114">
        <v>7</v>
      </c>
      <c r="H7" s="114">
        <v>8</v>
      </c>
      <c r="I7" s="114">
        <v>9</v>
      </c>
      <c r="J7" s="114">
        <v>10</v>
      </c>
      <c r="K7" s="114">
        <v>11</v>
      </c>
      <c r="L7" s="114">
        <v>12</v>
      </c>
      <c r="M7" s="114">
        <v>13</v>
      </c>
      <c r="N7" s="114">
        <v>14</v>
      </c>
      <c r="O7" s="114">
        <v>15</v>
      </c>
      <c r="P7" s="114">
        <v>16</v>
      </c>
      <c r="Q7" s="114">
        <v>17</v>
      </c>
      <c r="R7" s="114">
        <v>18</v>
      </c>
    </row>
    <row r="8" ht="21" customHeight="1" spans="1:18">
      <c r="A8" s="115" t="s">
        <v>618</v>
      </c>
      <c r="B8" s="116"/>
      <c r="C8" s="117"/>
      <c r="D8" s="118"/>
      <c r="E8" s="99"/>
      <c r="F8" s="95" t="s">
        <v>72</v>
      </c>
      <c r="G8" s="95" t="s">
        <v>72</v>
      </c>
      <c r="H8" s="95" t="s">
        <v>72</v>
      </c>
      <c r="I8" s="95" t="s">
        <v>72</v>
      </c>
      <c r="J8" s="95" t="s">
        <v>72</v>
      </c>
      <c r="K8" s="95" t="s">
        <v>72</v>
      </c>
      <c r="L8" s="95" t="s">
        <v>72</v>
      </c>
      <c r="M8" s="95" t="s">
        <v>72</v>
      </c>
      <c r="N8" s="95" t="s">
        <v>72</v>
      </c>
      <c r="O8" s="58" t="s">
        <v>72</v>
      </c>
      <c r="P8" s="95" t="s">
        <v>72</v>
      </c>
      <c r="Q8" s="95" t="s">
        <v>72</v>
      </c>
      <c r="R8" s="95" t="s">
        <v>72</v>
      </c>
    </row>
    <row r="9" ht="25.5" customHeight="1" spans="1:18">
      <c r="A9" s="119" t="s">
        <v>72</v>
      </c>
      <c r="B9" s="118" t="s">
        <v>72</v>
      </c>
      <c r="C9" s="118" t="s">
        <v>72</v>
      </c>
      <c r="D9" s="118" t="s">
        <v>72</v>
      </c>
      <c r="E9" s="99" t="s">
        <v>72</v>
      </c>
      <c r="F9" s="99" t="s">
        <v>72</v>
      </c>
      <c r="G9" s="99" t="s">
        <v>72</v>
      </c>
      <c r="H9" s="99" t="s">
        <v>72</v>
      </c>
      <c r="I9" s="99" t="s">
        <v>72</v>
      </c>
      <c r="J9" s="99" t="s">
        <v>72</v>
      </c>
      <c r="K9" s="95" t="s">
        <v>72</v>
      </c>
      <c r="L9" s="99" t="s">
        <v>72</v>
      </c>
      <c r="M9" s="99" t="s">
        <v>72</v>
      </c>
      <c r="N9" s="99" t="s">
        <v>72</v>
      </c>
      <c r="O9" s="58" t="s">
        <v>72</v>
      </c>
      <c r="P9" s="95" t="s">
        <v>72</v>
      </c>
      <c r="Q9" s="95" t="s">
        <v>72</v>
      </c>
      <c r="R9" s="99" t="s">
        <v>72</v>
      </c>
    </row>
    <row r="10" ht="21" customHeight="1" spans="1:18">
      <c r="A10" s="120" t="s">
        <v>124</v>
      </c>
      <c r="B10" s="121"/>
      <c r="C10" s="121"/>
      <c r="D10" s="121"/>
      <c r="E10" s="99"/>
      <c r="F10" s="95" t="s">
        <v>72</v>
      </c>
      <c r="G10" s="95" t="s">
        <v>72</v>
      </c>
      <c r="H10" s="95" t="s">
        <v>72</v>
      </c>
      <c r="I10" s="95" t="s">
        <v>72</v>
      </c>
      <c r="J10" s="95" t="s">
        <v>72</v>
      </c>
      <c r="K10" s="95" t="s">
        <v>72</v>
      </c>
      <c r="L10" s="95" t="s">
        <v>72</v>
      </c>
      <c r="M10" s="95" t="s">
        <v>72</v>
      </c>
      <c r="N10" s="95" t="s">
        <v>72</v>
      </c>
      <c r="O10" s="58" t="s">
        <v>72</v>
      </c>
      <c r="P10" s="95" t="s">
        <v>72</v>
      </c>
      <c r="Q10" s="95" t="s">
        <v>72</v>
      </c>
      <c r="R10" s="95" t="s">
        <v>72</v>
      </c>
    </row>
  </sheetData>
  <mergeCells count="17">
    <mergeCell ref="A2:R2"/>
    <mergeCell ref="A3:F3"/>
    <mergeCell ref="G4:R4"/>
    <mergeCell ref="L5:R5"/>
    <mergeCell ref="A8:C8"/>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summaryRight="0"/>
    <pageSetUpPr fitToPage="1"/>
  </sheetPr>
  <dimension ref="A1:R10"/>
  <sheetViews>
    <sheetView workbookViewId="0">
      <selection activeCell="A3" sqref="A3:C3"/>
    </sheetView>
  </sheetViews>
  <sheetFormatPr defaultColWidth="9.15238095238095" defaultRowHeight="14.25" customHeight="1"/>
  <cols>
    <col min="1" max="1" width="12.8857142857143" style="2" customWidth="1"/>
    <col min="2" max="2" width="23.447619047619" style="2" customWidth="1"/>
    <col min="3" max="3" width="25" style="2" customWidth="1"/>
    <col min="4" max="4" width="20.2857142857143" style="41" customWidth="1"/>
    <col min="5" max="5" width="17.2857142857143" style="41" customWidth="1"/>
    <col min="6" max="6" width="23.3333333333333" style="41" customWidth="1"/>
    <col min="7" max="7" width="12" style="2" customWidth="1"/>
    <col min="8" max="10" width="10" style="2" customWidth="1"/>
    <col min="11" max="11" width="9.15238095238095" style="41" customWidth="1"/>
    <col min="12" max="13" width="9.15238095238095" style="2" customWidth="1"/>
    <col min="14" max="14" width="12.7142857142857" style="2" customWidth="1"/>
    <col min="15" max="16" width="9.15238095238095" style="41" customWidth="1"/>
    <col min="17" max="17" width="12.152380952381" style="41" customWidth="1"/>
    <col min="18" max="18" width="10.4285714285714" style="2" customWidth="1"/>
    <col min="19" max="16384" width="9.15238095238095" style="41"/>
  </cols>
  <sheetData>
    <row r="1" ht="13.5" customHeight="1" spans="1:18">
      <c r="A1" s="81"/>
      <c r="B1" s="81"/>
      <c r="C1" s="81"/>
      <c r="D1" s="82"/>
      <c r="E1" s="82"/>
      <c r="F1" s="82"/>
      <c r="G1" s="81"/>
      <c r="H1" s="81"/>
      <c r="I1" s="81"/>
      <c r="J1" s="81"/>
      <c r="K1" s="102"/>
      <c r="L1" s="71"/>
      <c r="M1" s="71"/>
      <c r="N1" s="71"/>
      <c r="O1" s="66"/>
      <c r="P1" s="103"/>
      <c r="Q1" s="66"/>
      <c r="R1" s="112" t="s">
        <v>619</v>
      </c>
    </row>
    <row r="2" ht="27.75" customHeight="1" spans="1:18">
      <c r="A2" s="43" t="s">
        <v>620</v>
      </c>
      <c r="B2" s="83"/>
      <c r="C2" s="83"/>
      <c r="D2" s="60"/>
      <c r="E2" s="60"/>
      <c r="F2" s="60"/>
      <c r="G2" s="83"/>
      <c r="H2" s="83"/>
      <c r="I2" s="83"/>
      <c r="J2" s="83"/>
      <c r="K2" s="104"/>
      <c r="L2" s="83"/>
      <c r="M2" s="83"/>
      <c r="N2" s="83"/>
      <c r="O2" s="60"/>
      <c r="P2" s="104"/>
      <c r="Q2" s="60"/>
      <c r="R2" s="83"/>
    </row>
    <row r="3" ht="18.75" customHeight="1" spans="1:18">
      <c r="A3" s="68" t="s">
        <v>3</v>
      </c>
      <c r="B3" s="69"/>
      <c r="C3" s="69"/>
      <c r="D3" s="84"/>
      <c r="E3" s="84"/>
      <c r="F3" s="84"/>
      <c r="G3" s="69"/>
      <c r="H3" s="69"/>
      <c r="I3" s="69"/>
      <c r="J3" s="69"/>
      <c r="K3" s="102"/>
      <c r="L3" s="71"/>
      <c r="M3" s="71"/>
      <c r="N3" s="71"/>
      <c r="O3" s="79"/>
      <c r="P3" s="105"/>
      <c r="Q3" s="79"/>
      <c r="R3" s="113" t="s">
        <v>172</v>
      </c>
    </row>
    <row r="4" ht="15.75" customHeight="1" spans="1:18">
      <c r="A4" s="12" t="s">
        <v>609</v>
      </c>
      <c r="B4" s="85" t="s">
        <v>621</v>
      </c>
      <c r="C4" s="85" t="s">
        <v>622</v>
      </c>
      <c r="D4" s="86" t="s">
        <v>623</v>
      </c>
      <c r="E4" s="86" t="s">
        <v>624</v>
      </c>
      <c r="F4" s="86" t="s">
        <v>625</v>
      </c>
      <c r="G4" s="46" t="s">
        <v>188</v>
      </c>
      <c r="H4" s="46"/>
      <c r="I4" s="46"/>
      <c r="J4" s="46"/>
      <c r="K4" s="106"/>
      <c r="L4" s="46"/>
      <c r="M4" s="46"/>
      <c r="N4" s="46"/>
      <c r="O4" s="107"/>
      <c r="P4" s="106"/>
      <c r="Q4" s="107"/>
      <c r="R4" s="47"/>
    </row>
    <row r="5" ht="17.25" customHeight="1" spans="1:18">
      <c r="A5" s="17"/>
      <c r="B5" s="87"/>
      <c r="C5" s="87"/>
      <c r="D5" s="88"/>
      <c r="E5" s="88"/>
      <c r="F5" s="88"/>
      <c r="G5" s="87" t="s">
        <v>56</v>
      </c>
      <c r="H5" s="87" t="s">
        <v>59</v>
      </c>
      <c r="I5" s="87" t="s">
        <v>615</v>
      </c>
      <c r="J5" s="87" t="s">
        <v>616</v>
      </c>
      <c r="K5" s="88" t="s">
        <v>617</v>
      </c>
      <c r="L5" s="108" t="s">
        <v>626</v>
      </c>
      <c r="M5" s="108"/>
      <c r="N5" s="108"/>
      <c r="O5" s="109"/>
      <c r="P5" s="110"/>
      <c r="Q5" s="109"/>
      <c r="R5" s="89"/>
    </row>
    <row r="6" ht="54" customHeight="1" spans="1:18">
      <c r="A6" s="20"/>
      <c r="B6" s="89"/>
      <c r="C6" s="89"/>
      <c r="D6" s="90"/>
      <c r="E6" s="90"/>
      <c r="F6" s="90"/>
      <c r="G6" s="89"/>
      <c r="H6" s="89" t="s">
        <v>58</v>
      </c>
      <c r="I6" s="89"/>
      <c r="J6" s="89"/>
      <c r="K6" s="90"/>
      <c r="L6" s="89" t="s">
        <v>58</v>
      </c>
      <c r="M6" s="89" t="s">
        <v>64</v>
      </c>
      <c r="N6" s="89" t="s">
        <v>196</v>
      </c>
      <c r="O6" s="111" t="s">
        <v>66</v>
      </c>
      <c r="P6" s="90" t="s">
        <v>67</v>
      </c>
      <c r="Q6" s="90" t="s">
        <v>68</v>
      </c>
      <c r="R6" s="89" t="s">
        <v>69</v>
      </c>
    </row>
    <row r="7" ht="15" customHeight="1" spans="1:18">
      <c r="A7" s="29">
        <v>1</v>
      </c>
      <c r="B7" s="91">
        <v>2</v>
      </c>
      <c r="C7" s="91">
        <v>3</v>
      </c>
      <c r="D7" s="29">
        <v>4</v>
      </c>
      <c r="E7" s="91">
        <v>5</v>
      </c>
      <c r="F7" s="92">
        <v>6</v>
      </c>
      <c r="G7" s="21">
        <v>7</v>
      </c>
      <c r="H7" s="92">
        <v>8</v>
      </c>
      <c r="I7" s="92">
        <v>9</v>
      </c>
      <c r="J7" s="21">
        <v>10</v>
      </c>
      <c r="K7" s="92">
        <v>11</v>
      </c>
      <c r="L7" s="92">
        <v>12</v>
      </c>
      <c r="M7" s="21">
        <v>13</v>
      </c>
      <c r="N7" s="92">
        <v>14</v>
      </c>
      <c r="O7" s="92">
        <v>15</v>
      </c>
      <c r="P7" s="21">
        <v>16</v>
      </c>
      <c r="Q7" s="92">
        <v>17</v>
      </c>
      <c r="R7" s="92">
        <v>18</v>
      </c>
    </row>
    <row r="8" ht="21" customHeight="1" spans="1:18">
      <c r="A8" s="93" t="s">
        <v>627</v>
      </c>
      <c r="B8" s="93"/>
      <c r="C8" s="93"/>
      <c r="D8" s="94"/>
      <c r="E8" s="94"/>
      <c r="F8" s="95"/>
      <c r="G8" s="95" t="s">
        <v>72</v>
      </c>
      <c r="H8" s="95" t="s">
        <v>72</v>
      </c>
      <c r="I8" s="95" t="s">
        <v>72</v>
      </c>
      <c r="J8" s="95" t="s">
        <v>72</v>
      </c>
      <c r="K8" s="95" t="s">
        <v>72</v>
      </c>
      <c r="L8" s="95" t="s">
        <v>72</v>
      </c>
      <c r="M8" s="95" t="s">
        <v>72</v>
      </c>
      <c r="N8" s="95" t="s">
        <v>72</v>
      </c>
      <c r="O8" s="58" t="s">
        <v>72</v>
      </c>
      <c r="P8" s="95" t="s">
        <v>72</v>
      </c>
      <c r="Q8" s="95" t="s">
        <v>72</v>
      </c>
      <c r="R8" s="95" t="s">
        <v>72</v>
      </c>
    </row>
    <row r="9" ht="24" customHeight="1" spans="1:18">
      <c r="A9" s="96"/>
      <c r="B9" s="96"/>
      <c r="C9" s="96"/>
      <c r="D9" s="97" t="s">
        <v>72</v>
      </c>
      <c r="E9" s="97" t="s">
        <v>72</v>
      </c>
      <c r="F9" s="98" t="s">
        <v>72</v>
      </c>
      <c r="G9" s="99" t="s">
        <v>72</v>
      </c>
      <c r="H9" s="99" t="s">
        <v>72</v>
      </c>
      <c r="I9" s="99" t="s">
        <v>72</v>
      </c>
      <c r="J9" s="99" t="s">
        <v>72</v>
      </c>
      <c r="K9" s="95" t="s">
        <v>72</v>
      </c>
      <c r="L9" s="99" t="s">
        <v>72</v>
      </c>
      <c r="M9" s="99" t="s">
        <v>72</v>
      </c>
      <c r="N9" s="99" t="s">
        <v>72</v>
      </c>
      <c r="O9" s="58" t="s">
        <v>72</v>
      </c>
      <c r="P9" s="95" t="s">
        <v>72</v>
      </c>
      <c r="Q9" s="95" t="s">
        <v>72</v>
      </c>
      <c r="R9" s="99" t="s">
        <v>72</v>
      </c>
    </row>
    <row r="10" ht="21" customHeight="1" spans="1:18">
      <c r="A10" s="100" t="s">
        <v>124</v>
      </c>
      <c r="B10" s="101"/>
      <c r="C10" s="101"/>
      <c r="D10" s="94"/>
      <c r="E10" s="94"/>
      <c r="F10" s="95"/>
      <c r="G10" s="95" t="s">
        <v>72</v>
      </c>
      <c r="H10" s="95" t="s">
        <v>72</v>
      </c>
      <c r="I10" s="95" t="s">
        <v>72</v>
      </c>
      <c r="J10" s="95" t="s">
        <v>72</v>
      </c>
      <c r="K10" s="95" t="s">
        <v>72</v>
      </c>
      <c r="L10" s="95" t="s">
        <v>72</v>
      </c>
      <c r="M10" s="95" t="s">
        <v>72</v>
      </c>
      <c r="N10" s="95" t="s">
        <v>72</v>
      </c>
      <c r="O10" s="58" t="s">
        <v>72</v>
      </c>
      <c r="P10" s="95" t="s">
        <v>72</v>
      </c>
      <c r="Q10" s="95" t="s">
        <v>72</v>
      </c>
      <c r="R10" s="95" t="s">
        <v>72</v>
      </c>
    </row>
  </sheetData>
  <mergeCells count="17">
    <mergeCell ref="A2:R2"/>
    <mergeCell ref="A3:C3"/>
    <mergeCell ref="G4:R4"/>
    <mergeCell ref="L5:R5"/>
    <mergeCell ref="A8:C8"/>
    <mergeCell ref="A10:C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Below="0" summaryRight="0"/>
    <pageSetUpPr fitToPage="1"/>
  </sheetPr>
  <dimension ref="A1:W9"/>
  <sheetViews>
    <sheetView workbookViewId="0">
      <selection activeCell="A3" sqref="A3:I3"/>
    </sheetView>
  </sheetViews>
  <sheetFormatPr defaultColWidth="9.15238095238095" defaultRowHeight="14.25" customHeight="1"/>
  <cols>
    <col min="1" max="1" width="20" style="2" customWidth="1"/>
    <col min="2" max="4" width="13.4285714285714" style="2" customWidth="1"/>
    <col min="5" max="23" width="10.2857142857143" style="2" customWidth="1"/>
    <col min="24" max="24" width="9.15238095238095" style="41" customWidth="1"/>
    <col min="25" max="16384" width="9.15238095238095" style="41"/>
  </cols>
  <sheetData>
    <row r="1" ht="13.5" customHeight="1" spans="1:23">
      <c r="A1" s="4"/>
      <c r="B1" s="4"/>
      <c r="C1" s="4"/>
      <c r="D1" s="67"/>
      <c r="W1" s="66" t="s">
        <v>628</v>
      </c>
    </row>
    <row r="2" ht="27.75" customHeight="1" spans="1:23">
      <c r="A2" s="43" t="s">
        <v>629</v>
      </c>
      <c r="B2" s="6"/>
      <c r="C2" s="6"/>
      <c r="D2" s="6"/>
      <c r="E2" s="6"/>
      <c r="F2" s="6"/>
      <c r="G2" s="6"/>
      <c r="H2" s="6"/>
      <c r="I2" s="6"/>
      <c r="J2" s="6"/>
      <c r="K2" s="6"/>
      <c r="L2" s="6"/>
      <c r="M2" s="6"/>
      <c r="N2" s="6"/>
      <c r="O2" s="6"/>
      <c r="P2" s="6"/>
      <c r="Q2" s="6"/>
      <c r="R2" s="6"/>
      <c r="S2" s="6"/>
      <c r="T2" s="6"/>
      <c r="U2" s="6"/>
      <c r="V2" s="6"/>
      <c r="W2" s="6"/>
    </row>
    <row r="3" ht="18" customHeight="1" spans="1:23">
      <c r="A3" s="68" t="s">
        <v>3</v>
      </c>
      <c r="B3" s="69"/>
      <c r="C3" s="69"/>
      <c r="D3" s="70"/>
      <c r="E3" s="71"/>
      <c r="F3" s="71"/>
      <c r="G3" s="71"/>
      <c r="H3" s="71"/>
      <c r="I3" s="71"/>
      <c r="W3" s="79" t="s">
        <v>172</v>
      </c>
    </row>
    <row r="4" ht="19.5" customHeight="1" spans="1:23">
      <c r="A4" s="18" t="s">
        <v>630</v>
      </c>
      <c r="B4" s="13" t="s">
        <v>188</v>
      </c>
      <c r="C4" s="14"/>
      <c r="D4" s="14"/>
      <c r="E4" s="13" t="s">
        <v>631</v>
      </c>
      <c r="F4" s="14"/>
      <c r="G4" s="14"/>
      <c r="H4" s="14"/>
      <c r="I4" s="14"/>
      <c r="J4" s="14"/>
      <c r="K4" s="14"/>
      <c r="L4" s="14"/>
      <c r="M4" s="14"/>
      <c r="N4" s="14"/>
      <c r="O4" s="14"/>
      <c r="P4" s="14"/>
      <c r="Q4" s="14"/>
      <c r="R4" s="14"/>
      <c r="S4" s="14"/>
      <c r="T4" s="14"/>
      <c r="U4" s="14"/>
      <c r="V4" s="14"/>
      <c r="W4" s="15"/>
    </row>
    <row r="5" ht="40.5" customHeight="1" spans="1:23">
      <c r="A5" s="21"/>
      <c r="B5" s="29" t="s">
        <v>56</v>
      </c>
      <c r="C5" s="12" t="s">
        <v>59</v>
      </c>
      <c r="D5" s="72" t="s">
        <v>632</v>
      </c>
      <c r="E5" s="73"/>
      <c r="F5" s="74"/>
      <c r="G5" s="74"/>
      <c r="H5" s="74"/>
      <c r="I5" s="74"/>
      <c r="J5" s="74"/>
      <c r="K5" s="74"/>
      <c r="L5" s="74"/>
      <c r="M5" s="74"/>
      <c r="N5" s="74"/>
      <c r="O5" s="74"/>
      <c r="P5" s="74"/>
      <c r="Q5" s="74"/>
      <c r="R5" s="74"/>
      <c r="S5" s="74"/>
      <c r="T5" s="74"/>
      <c r="U5" s="74"/>
      <c r="V5" s="74"/>
      <c r="W5" s="74"/>
    </row>
    <row r="6" ht="19.5" customHeight="1" spans="1:23">
      <c r="A6" s="75">
        <v>1</v>
      </c>
      <c r="B6" s="75">
        <v>2</v>
      </c>
      <c r="C6" s="75">
        <v>3</v>
      </c>
      <c r="D6" s="76">
        <v>4</v>
      </c>
      <c r="E6" s="75">
        <v>5</v>
      </c>
      <c r="F6" s="75">
        <v>6</v>
      </c>
      <c r="G6" s="75">
        <v>7</v>
      </c>
      <c r="H6" s="76">
        <v>8</v>
      </c>
      <c r="I6" s="75">
        <v>9</v>
      </c>
      <c r="J6" s="75">
        <v>10</v>
      </c>
      <c r="K6" s="75">
        <v>11</v>
      </c>
      <c r="L6" s="76">
        <v>12</v>
      </c>
      <c r="M6" s="75">
        <v>13</v>
      </c>
      <c r="N6" s="75">
        <v>14</v>
      </c>
      <c r="O6" s="75">
        <v>15</v>
      </c>
      <c r="P6" s="76">
        <v>16</v>
      </c>
      <c r="Q6" s="75">
        <v>17</v>
      </c>
      <c r="R6" s="75">
        <v>18</v>
      </c>
      <c r="S6" s="75">
        <v>19</v>
      </c>
      <c r="T6" s="76">
        <v>20</v>
      </c>
      <c r="U6" s="76">
        <v>21</v>
      </c>
      <c r="V6" s="76">
        <v>22</v>
      </c>
      <c r="W6" s="80">
        <v>23</v>
      </c>
    </row>
    <row r="7" ht="19.5" customHeight="1" spans="1:23">
      <c r="A7" s="30" t="s">
        <v>633</v>
      </c>
      <c r="B7" s="31"/>
      <c r="C7" s="32"/>
      <c r="D7" s="77" t="s">
        <v>72</v>
      </c>
      <c r="E7" s="58" t="s">
        <v>72</v>
      </c>
      <c r="F7" s="58" t="s">
        <v>72</v>
      </c>
      <c r="G7" s="58" t="s">
        <v>72</v>
      </c>
      <c r="H7" s="58" t="s">
        <v>72</v>
      </c>
      <c r="I7" s="58" t="s">
        <v>72</v>
      </c>
      <c r="J7" s="58" t="s">
        <v>72</v>
      </c>
      <c r="K7" s="58" t="s">
        <v>72</v>
      </c>
      <c r="L7" s="58" t="s">
        <v>72</v>
      </c>
      <c r="M7" s="58" t="s">
        <v>72</v>
      </c>
      <c r="N7" s="58" t="s">
        <v>72</v>
      </c>
      <c r="O7" s="58" t="s">
        <v>72</v>
      </c>
      <c r="P7" s="58" t="s">
        <v>72</v>
      </c>
      <c r="Q7" s="58" t="s">
        <v>72</v>
      </c>
      <c r="R7" s="58" t="s">
        <v>72</v>
      </c>
      <c r="S7" s="58" t="s">
        <v>72</v>
      </c>
      <c r="T7" s="58" t="s">
        <v>72</v>
      </c>
      <c r="U7" s="58" t="s">
        <v>72</v>
      </c>
      <c r="V7" s="58" t="s">
        <v>72</v>
      </c>
      <c r="W7" s="58" t="s">
        <v>72</v>
      </c>
    </row>
    <row r="8" ht="19.5" customHeight="1" spans="1:23">
      <c r="A8" s="52" t="s">
        <v>72</v>
      </c>
      <c r="B8" s="58" t="s">
        <v>72</v>
      </c>
      <c r="C8" s="58" t="s">
        <v>72</v>
      </c>
      <c r="D8" s="77" t="s">
        <v>72</v>
      </c>
      <c r="E8" s="58" t="s">
        <v>72</v>
      </c>
      <c r="F8" s="58" t="s">
        <v>72</v>
      </c>
      <c r="G8" s="58" t="s">
        <v>72</v>
      </c>
      <c r="H8" s="58" t="s">
        <v>72</v>
      </c>
      <c r="I8" s="58" t="s">
        <v>72</v>
      </c>
      <c r="J8" s="58" t="s">
        <v>72</v>
      </c>
      <c r="K8" s="58" t="s">
        <v>72</v>
      </c>
      <c r="L8" s="58" t="s">
        <v>72</v>
      </c>
      <c r="M8" s="58" t="s">
        <v>72</v>
      </c>
      <c r="N8" s="58" t="s">
        <v>72</v>
      </c>
      <c r="O8" s="58" t="s">
        <v>72</v>
      </c>
      <c r="P8" s="58" t="s">
        <v>72</v>
      </c>
      <c r="Q8" s="58" t="s">
        <v>72</v>
      </c>
      <c r="R8" s="58" t="s">
        <v>72</v>
      </c>
      <c r="S8" s="58" t="s">
        <v>72</v>
      </c>
      <c r="T8" s="58" t="s">
        <v>72</v>
      </c>
      <c r="U8" s="58" t="s">
        <v>72</v>
      </c>
      <c r="V8" s="58" t="s">
        <v>72</v>
      </c>
      <c r="W8" s="58" t="s">
        <v>72</v>
      </c>
    </row>
    <row r="9" ht="19.5" customHeight="1" spans="1:23">
      <c r="A9" s="78" t="s">
        <v>56</v>
      </c>
      <c r="B9" s="58" t="s">
        <v>72</v>
      </c>
      <c r="C9" s="58" t="s">
        <v>72</v>
      </c>
      <c r="D9" s="77" t="s">
        <v>72</v>
      </c>
      <c r="E9" s="58" t="s">
        <v>72</v>
      </c>
      <c r="F9" s="58" t="s">
        <v>72</v>
      </c>
      <c r="G9" s="58" t="s">
        <v>72</v>
      </c>
      <c r="H9" s="58" t="s">
        <v>72</v>
      </c>
      <c r="I9" s="58" t="s">
        <v>72</v>
      </c>
      <c r="J9" s="58" t="s">
        <v>72</v>
      </c>
      <c r="K9" s="58" t="s">
        <v>72</v>
      </c>
      <c r="L9" s="58" t="s">
        <v>72</v>
      </c>
      <c r="M9" s="58" t="s">
        <v>72</v>
      </c>
      <c r="N9" s="58" t="s">
        <v>72</v>
      </c>
      <c r="O9" s="58" t="s">
        <v>72</v>
      </c>
      <c r="P9" s="58" t="s">
        <v>72</v>
      </c>
      <c r="Q9" s="58" t="s">
        <v>72</v>
      </c>
      <c r="R9" s="58" t="s">
        <v>72</v>
      </c>
      <c r="S9" s="58" t="s">
        <v>72</v>
      </c>
      <c r="T9" s="58" t="s">
        <v>72</v>
      </c>
      <c r="U9" s="58" t="s">
        <v>72</v>
      </c>
      <c r="V9" s="58" t="s">
        <v>72</v>
      </c>
      <c r="W9" s="58" t="s">
        <v>72</v>
      </c>
    </row>
  </sheetData>
  <mergeCells count="6">
    <mergeCell ref="A2:W2"/>
    <mergeCell ref="A3:I3"/>
    <mergeCell ref="B4:D4"/>
    <mergeCell ref="E4:W4"/>
    <mergeCell ref="A7:C7"/>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Below="0" summaryRight="0"/>
    <pageSetUpPr fitToPage="1"/>
  </sheetPr>
  <dimension ref="A1:K7"/>
  <sheetViews>
    <sheetView workbookViewId="0">
      <selection activeCell="A3" sqref="A3:I3"/>
    </sheetView>
  </sheetViews>
  <sheetFormatPr defaultColWidth="9.15238095238095" defaultRowHeight="12" customHeight="1" outlineLevelRow="6"/>
  <cols>
    <col min="1" max="1" width="27.847619047619" style="40" customWidth="1"/>
    <col min="2" max="2" width="27.847619047619" style="41" customWidth="1"/>
    <col min="3" max="3" width="27.847619047619" style="40" customWidth="1"/>
    <col min="4" max="4" width="15" style="40" customWidth="1"/>
    <col min="5" max="5" width="14.5714285714286" style="40" customWidth="1"/>
    <col min="6" max="6" width="23.5714285714286" style="40" customWidth="1"/>
    <col min="7" max="7" width="11.2857142857143" style="41" customWidth="1"/>
    <col min="8" max="8" width="18.7142857142857" style="40" customWidth="1"/>
    <col min="9" max="9" width="15.5714285714286" style="41" customWidth="1"/>
    <col min="10" max="10" width="18.847619047619" style="41" customWidth="1"/>
    <col min="11" max="11" width="23.2857142857143" style="40" customWidth="1"/>
    <col min="12" max="12" width="9.15238095238095" style="41" customWidth="1"/>
    <col min="13" max="16384" width="9.15238095238095" style="41"/>
  </cols>
  <sheetData>
    <row r="1" customHeight="1" spans="11:11">
      <c r="K1" s="66" t="s">
        <v>634</v>
      </c>
    </row>
    <row r="2" ht="28.5" customHeight="1" spans="1:11">
      <c r="A2" s="59" t="s">
        <v>635</v>
      </c>
      <c r="B2" s="60"/>
      <c r="C2" s="6"/>
      <c r="D2" s="6"/>
      <c r="E2" s="6"/>
      <c r="F2" s="6"/>
      <c r="G2" s="60"/>
      <c r="H2" s="6"/>
      <c r="I2" s="60"/>
      <c r="J2" s="60"/>
      <c r="K2" s="6"/>
    </row>
    <row r="3" ht="17.25" customHeight="1" spans="1:2">
      <c r="A3" s="61" t="s">
        <v>3</v>
      </c>
      <c r="B3" s="62"/>
    </row>
    <row r="4" ht="44.25" customHeight="1" spans="1:11">
      <c r="A4" s="48" t="s">
        <v>331</v>
      </c>
      <c r="B4" s="63" t="s">
        <v>182</v>
      </c>
      <c r="C4" s="48" t="s">
        <v>332</v>
      </c>
      <c r="D4" s="48" t="s">
        <v>333</v>
      </c>
      <c r="E4" s="48" t="s">
        <v>334</v>
      </c>
      <c r="F4" s="48" t="s">
        <v>335</v>
      </c>
      <c r="G4" s="63" t="s">
        <v>336</v>
      </c>
      <c r="H4" s="48" t="s">
        <v>337</v>
      </c>
      <c r="I4" s="63" t="s">
        <v>338</v>
      </c>
      <c r="J4" s="63" t="s">
        <v>339</v>
      </c>
      <c r="K4" s="48" t="s">
        <v>340</v>
      </c>
    </row>
    <row r="5" ht="33" customHeight="1" spans="1:11">
      <c r="A5" s="48">
        <v>1</v>
      </c>
      <c r="B5" s="63">
        <v>2</v>
      </c>
      <c r="C5" s="48">
        <v>3</v>
      </c>
      <c r="D5" s="48">
        <v>4</v>
      </c>
      <c r="E5" s="48">
        <v>5</v>
      </c>
      <c r="F5" s="48">
        <v>6</v>
      </c>
      <c r="G5" s="63">
        <v>7</v>
      </c>
      <c r="H5" s="48">
        <v>8</v>
      </c>
      <c r="I5" s="63">
        <v>9</v>
      </c>
      <c r="J5" s="63">
        <v>10</v>
      </c>
      <c r="K5" s="48">
        <v>11</v>
      </c>
    </row>
    <row r="6" ht="42" customHeight="1" spans="1:11">
      <c r="A6" s="49" t="s">
        <v>636</v>
      </c>
      <c r="B6" s="51"/>
      <c r="C6" s="52"/>
      <c r="D6" s="52"/>
      <c r="E6" s="52"/>
      <c r="F6" s="64"/>
      <c r="G6" s="65"/>
      <c r="H6" s="64"/>
      <c r="I6" s="65"/>
      <c r="J6" s="65"/>
      <c r="K6" s="64"/>
    </row>
    <row r="7" ht="54" customHeight="1" spans="1:11">
      <c r="A7" s="35" t="s">
        <v>72</v>
      </c>
      <c r="B7" s="35" t="s">
        <v>72</v>
      </c>
      <c r="C7" s="35" t="s">
        <v>72</v>
      </c>
      <c r="D7" s="35" t="s">
        <v>72</v>
      </c>
      <c r="E7" s="35" t="s">
        <v>72</v>
      </c>
      <c r="F7" s="33" t="s">
        <v>72</v>
      </c>
      <c r="G7" s="35" t="s">
        <v>72</v>
      </c>
      <c r="H7" s="33" t="s">
        <v>72</v>
      </c>
      <c r="I7" s="35" t="s">
        <v>72</v>
      </c>
      <c r="J7" s="35" t="s">
        <v>72</v>
      </c>
      <c r="K7" s="33" t="s">
        <v>72</v>
      </c>
    </row>
  </sheetData>
  <mergeCells count="3">
    <mergeCell ref="A2:K2"/>
    <mergeCell ref="A3:I3"/>
    <mergeCell ref="A6:B6"/>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outlinePr summaryBelow="0" summaryRight="0"/>
  </sheetPr>
  <dimension ref="A1:H8"/>
  <sheetViews>
    <sheetView workbookViewId="0">
      <selection activeCell="A3" sqref="A3:C3"/>
    </sheetView>
  </sheetViews>
  <sheetFormatPr defaultColWidth="9.15238095238095" defaultRowHeight="12" customHeight="1" outlineLevelRow="7" outlineLevelCol="7"/>
  <cols>
    <col min="1" max="1" width="29" style="40" customWidth="1"/>
    <col min="2" max="2" width="18.7142857142857" style="40" customWidth="1"/>
    <col min="3" max="3" width="24.847619047619" style="40" customWidth="1"/>
    <col min="4" max="4" width="23.5714285714286" style="40" customWidth="1"/>
    <col min="5" max="5" width="17.847619047619" style="40" customWidth="1"/>
    <col min="6" max="6" width="23.5714285714286" style="40" customWidth="1"/>
    <col min="7" max="7" width="25.152380952381" style="40" customWidth="1"/>
    <col min="8" max="8" width="18.847619047619" style="40" customWidth="1"/>
    <col min="9" max="16384" width="9.15238095238095" style="41"/>
  </cols>
  <sheetData>
    <row r="1" ht="14.25" customHeight="1" spans="8:8">
      <c r="H1" s="42" t="s">
        <v>637</v>
      </c>
    </row>
    <row r="2" ht="28.5" customHeight="1" spans="1:8">
      <c r="A2" s="43" t="s">
        <v>638</v>
      </c>
      <c r="B2" s="6"/>
      <c r="C2" s="6"/>
      <c r="D2" s="6"/>
      <c r="E2" s="6"/>
      <c r="F2" s="6"/>
      <c r="G2" s="6"/>
      <c r="H2" s="6"/>
    </row>
    <row r="3" ht="13.5" customHeight="1" spans="1:2">
      <c r="A3" s="44" t="s">
        <v>3</v>
      </c>
      <c r="B3" s="8"/>
    </row>
    <row r="4" ht="18" customHeight="1" spans="1:8">
      <c r="A4" s="12" t="s">
        <v>604</v>
      </c>
      <c r="B4" s="12" t="s">
        <v>639</v>
      </c>
      <c r="C4" s="12" t="s">
        <v>640</v>
      </c>
      <c r="D4" s="12" t="s">
        <v>641</v>
      </c>
      <c r="E4" s="12" t="s">
        <v>642</v>
      </c>
      <c r="F4" s="45" t="s">
        <v>643</v>
      </c>
      <c r="G4" s="46"/>
      <c r="H4" s="47"/>
    </row>
    <row r="5" ht="18" customHeight="1" spans="1:8">
      <c r="A5" s="20"/>
      <c r="B5" s="20"/>
      <c r="C5" s="20"/>
      <c r="D5" s="20"/>
      <c r="E5" s="20"/>
      <c r="F5" s="48" t="s">
        <v>613</v>
      </c>
      <c r="G5" s="48" t="s">
        <v>644</v>
      </c>
      <c r="H5" s="48" t="s">
        <v>645</v>
      </c>
    </row>
    <row r="6" ht="21" customHeight="1" spans="1:8">
      <c r="A6" s="48">
        <v>1</v>
      </c>
      <c r="B6" s="48">
        <v>2</v>
      </c>
      <c r="C6" s="48">
        <v>3</v>
      </c>
      <c r="D6" s="48">
        <v>4</v>
      </c>
      <c r="E6" s="48">
        <v>5</v>
      </c>
      <c r="F6" s="48">
        <v>6</v>
      </c>
      <c r="G6" s="48">
        <v>7</v>
      </c>
      <c r="H6" s="48">
        <v>8</v>
      </c>
    </row>
    <row r="7" ht="33" customHeight="1" spans="1:8">
      <c r="A7" s="49" t="s">
        <v>646</v>
      </c>
      <c r="B7" s="50"/>
      <c r="C7" s="51"/>
      <c r="D7" s="52" t="s">
        <v>72</v>
      </c>
      <c r="E7" s="52" t="s">
        <v>72</v>
      </c>
      <c r="F7" s="53" t="s">
        <v>72</v>
      </c>
      <c r="G7" s="54" t="s">
        <v>72</v>
      </c>
      <c r="H7" s="54" t="s">
        <v>72</v>
      </c>
    </row>
    <row r="8" ht="24" customHeight="1" spans="1:8">
      <c r="A8" s="55" t="s">
        <v>56</v>
      </c>
      <c r="B8" s="56"/>
      <c r="C8" s="56"/>
      <c r="D8" s="56"/>
      <c r="E8" s="56"/>
      <c r="F8" s="57" t="s">
        <v>72</v>
      </c>
      <c r="G8" s="58"/>
      <c r="H8" s="58" t="s">
        <v>72</v>
      </c>
    </row>
  </sheetData>
  <mergeCells count="9">
    <mergeCell ref="A2:H2"/>
    <mergeCell ref="A3:C3"/>
    <mergeCell ref="F4:H4"/>
    <mergeCell ref="A7:C7"/>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outlinePr summaryBelow="0" summaryRight="0"/>
    <pageSetUpPr fitToPage="1"/>
  </sheetPr>
  <dimension ref="A1:K10"/>
  <sheetViews>
    <sheetView workbookViewId="0">
      <selection activeCell="A3" sqref="A3:G3"/>
    </sheetView>
  </sheetViews>
  <sheetFormatPr defaultColWidth="9.15238095238095" defaultRowHeight="14.25" customHeight="1"/>
  <cols>
    <col min="1" max="1" width="10.2857142857143" style="2" customWidth="1"/>
    <col min="2" max="3" width="23.847619047619" style="2" customWidth="1"/>
    <col min="4" max="4" width="15.152380952381" style="2" customWidth="1"/>
    <col min="5" max="5" width="17.7142857142857" style="2" customWidth="1"/>
    <col min="6" max="6" width="15.152380952381" style="2" customWidth="1"/>
    <col min="7" max="7" width="17.7142857142857" style="2" customWidth="1"/>
    <col min="8" max="11" width="15.4285714285714" style="2" customWidth="1"/>
    <col min="12" max="12" width="9.15238095238095" style="2" customWidth="1"/>
    <col min="13" max="16384" width="9.15238095238095" style="2"/>
  </cols>
  <sheetData>
    <row r="1" ht="13.5" customHeight="1" spans="4:11">
      <c r="D1" s="3"/>
      <c r="E1" s="3"/>
      <c r="F1" s="3"/>
      <c r="G1" s="3"/>
      <c r="H1" s="4"/>
      <c r="I1" s="4"/>
      <c r="J1" s="4"/>
      <c r="K1" s="5" t="s">
        <v>647</v>
      </c>
    </row>
    <row r="2" ht="27.75" customHeight="1" spans="1:11">
      <c r="A2" s="6" t="s">
        <v>648</v>
      </c>
      <c r="B2" s="6"/>
      <c r="C2" s="6"/>
      <c r="D2" s="6"/>
      <c r="E2" s="6"/>
      <c r="F2" s="6"/>
      <c r="G2" s="6"/>
      <c r="H2" s="6"/>
      <c r="I2" s="6"/>
      <c r="J2" s="6"/>
      <c r="K2" s="6"/>
    </row>
    <row r="3" ht="13.5" customHeight="1" spans="1:11">
      <c r="A3" s="7" t="s">
        <v>3</v>
      </c>
      <c r="B3" s="8"/>
      <c r="C3" s="8"/>
      <c r="D3" s="8"/>
      <c r="E3" s="8"/>
      <c r="F3" s="8"/>
      <c r="G3" s="8"/>
      <c r="H3" s="9"/>
      <c r="I3" s="9"/>
      <c r="J3" s="9"/>
      <c r="K3" s="10" t="s">
        <v>172</v>
      </c>
    </row>
    <row r="4" ht="21.75" customHeight="1" spans="1:11">
      <c r="A4" s="11" t="s">
        <v>286</v>
      </c>
      <c r="B4" s="11" t="s">
        <v>183</v>
      </c>
      <c r="C4" s="11" t="s">
        <v>181</v>
      </c>
      <c r="D4" s="12" t="s">
        <v>184</v>
      </c>
      <c r="E4" s="12" t="s">
        <v>185</v>
      </c>
      <c r="F4" s="12" t="s">
        <v>287</v>
      </c>
      <c r="G4" s="12" t="s">
        <v>288</v>
      </c>
      <c r="H4" s="18" t="s">
        <v>56</v>
      </c>
      <c r="I4" s="13" t="s">
        <v>649</v>
      </c>
      <c r="J4" s="14"/>
      <c r="K4" s="15"/>
    </row>
    <row r="5" ht="21.75" customHeight="1" spans="1:11">
      <c r="A5" s="16"/>
      <c r="B5" s="16"/>
      <c r="C5" s="16"/>
      <c r="D5" s="17"/>
      <c r="E5" s="17"/>
      <c r="F5" s="17"/>
      <c r="G5" s="17"/>
      <c r="H5" s="29"/>
      <c r="I5" s="12" t="s">
        <v>59</v>
      </c>
      <c r="J5" s="12" t="s">
        <v>60</v>
      </c>
      <c r="K5" s="12" t="s">
        <v>61</v>
      </c>
    </row>
    <row r="6" ht="40.5" customHeight="1" spans="1:11">
      <c r="A6" s="19"/>
      <c r="B6" s="19"/>
      <c r="C6" s="19"/>
      <c r="D6" s="20"/>
      <c r="E6" s="20"/>
      <c r="F6" s="20"/>
      <c r="G6" s="20"/>
      <c r="H6" s="21"/>
      <c r="I6" s="20" t="s">
        <v>58</v>
      </c>
      <c r="J6" s="20"/>
      <c r="K6" s="20"/>
    </row>
    <row r="7" ht="15" customHeight="1" spans="1:11">
      <c r="A7" s="22">
        <v>1</v>
      </c>
      <c r="B7" s="22">
        <v>2</v>
      </c>
      <c r="C7" s="22">
        <v>3</v>
      </c>
      <c r="D7" s="22">
        <v>4</v>
      </c>
      <c r="E7" s="22">
        <v>5</v>
      </c>
      <c r="F7" s="22">
        <v>6</v>
      </c>
      <c r="G7" s="22">
        <v>7</v>
      </c>
      <c r="H7" s="22">
        <v>8</v>
      </c>
      <c r="I7" s="22">
        <v>9</v>
      </c>
      <c r="J7" s="23">
        <v>10</v>
      </c>
      <c r="K7" s="23">
        <v>11</v>
      </c>
    </row>
    <row r="8" ht="18.75" customHeight="1" spans="1:11">
      <c r="A8" s="30" t="s">
        <v>650</v>
      </c>
      <c r="B8" s="31"/>
      <c r="C8" s="32"/>
      <c r="D8" s="33"/>
      <c r="E8" s="33"/>
      <c r="F8" s="33"/>
      <c r="G8" s="33"/>
      <c r="H8" s="34" t="s">
        <v>72</v>
      </c>
      <c r="I8" s="34" t="s">
        <v>72</v>
      </c>
      <c r="J8" s="34" t="s">
        <v>72</v>
      </c>
      <c r="K8" s="34"/>
    </row>
    <row r="9" ht="18.75" customHeight="1" spans="1:11">
      <c r="A9" s="35" t="s">
        <v>72</v>
      </c>
      <c r="B9" s="35" t="s">
        <v>72</v>
      </c>
      <c r="C9" s="35" t="s">
        <v>72</v>
      </c>
      <c r="D9" s="35" t="s">
        <v>72</v>
      </c>
      <c r="E9" s="35" t="s">
        <v>72</v>
      </c>
      <c r="F9" s="35" t="s">
        <v>72</v>
      </c>
      <c r="G9" s="35" t="s">
        <v>72</v>
      </c>
      <c r="H9" s="36" t="s">
        <v>72</v>
      </c>
      <c r="I9" s="36" t="s">
        <v>72</v>
      </c>
      <c r="J9" s="36" t="s">
        <v>72</v>
      </c>
      <c r="K9" s="36"/>
    </row>
    <row r="10" ht="18.75" customHeight="1" spans="1:11">
      <c r="A10" s="37" t="s">
        <v>124</v>
      </c>
      <c r="B10" s="38"/>
      <c r="C10" s="38"/>
      <c r="D10" s="38"/>
      <c r="E10" s="38"/>
      <c r="F10" s="38"/>
      <c r="G10" s="39"/>
      <c r="H10" s="36" t="s">
        <v>72</v>
      </c>
      <c r="I10" s="36" t="s">
        <v>72</v>
      </c>
      <c r="J10" s="36" t="s">
        <v>72</v>
      </c>
      <c r="K10" s="36"/>
    </row>
  </sheetData>
  <mergeCells count="16">
    <mergeCell ref="A2:K2"/>
    <mergeCell ref="A3:G3"/>
    <mergeCell ref="I4:K4"/>
    <mergeCell ref="A8:C8"/>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outlinePr summaryBelow="0" summaryRight="0"/>
    <pageSetUpPr fitToPage="1"/>
  </sheetPr>
  <dimension ref="A1:G26"/>
  <sheetViews>
    <sheetView workbookViewId="0">
      <selection activeCell="J6" sqref="J6"/>
    </sheetView>
  </sheetViews>
  <sheetFormatPr defaultColWidth="9.15238095238095" defaultRowHeight="14.25" customHeight="1" outlineLevelCol="6"/>
  <cols>
    <col min="1" max="1" width="35.2857142857143" style="2" customWidth="1"/>
    <col min="2" max="4" width="28" style="2" customWidth="1"/>
    <col min="5" max="7" width="23.847619047619" style="2" customWidth="1"/>
    <col min="8" max="8" width="9.15238095238095" style="2" customWidth="1"/>
    <col min="9" max="16384" width="9.15238095238095" style="2"/>
  </cols>
  <sheetData>
    <row r="1" ht="13.5" customHeight="1" spans="4:7">
      <c r="D1" s="3"/>
      <c r="E1" s="4"/>
      <c r="F1" s="4"/>
      <c r="G1" s="5" t="s">
        <v>651</v>
      </c>
    </row>
    <row r="2" ht="27.75" customHeight="1" spans="1:7">
      <c r="A2" s="6" t="s">
        <v>652</v>
      </c>
      <c r="B2" s="6"/>
      <c r="C2" s="6"/>
      <c r="D2" s="6"/>
      <c r="E2" s="6"/>
      <c r="F2" s="6"/>
      <c r="G2" s="6"/>
    </row>
    <row r="3" ht="13.5" customHeight="1" spans="1:7">
      <c r="A3" s="7" t="s">
        <v>3</v>
      </c>
      <c r="B3" s="8"/>
      <c r="C3" s="8"/>
      <c r="D3" s="8"/>
      <c r="E3" s="9"/>
      <c r="F3" s="9"/>
      <c r="G3" s="10" t="s">
        <v>172</v>
      </c>
    </row>
    <row r="4" ht="21.75" customHeight="1" spans="1:7">
      <c r="A4" s="11" t="s">
        <v>181</v>
      </c>
      <c r="B4" s="11" t="s">
        <v>286</v>
      </c>
      <c r="C4" s="11" t="s">
        <v>183</v>
      </c>
      <c r="D4" s="12" t="s">
        <v>653</v>
      </c>
      <c r="E4" s="13" t="s">
        <v>59</v>
      </c>
      <c r="F4" s="14"/>
      <c r="G4" s="15"/>
    </row>
    <row r="5" ht="21.75" customHeight="1" spans="1:7">
      <c r="A5" s="16"/>
      <c r="B5" s="16"/>
      <c r="C5" s="16"/>
      <c r="D5" s="17"/>
      <c r="E5" s="18" t="s">
        <v>654</v>
      </c>
      <c r="F5" s="12" t="s">
        <v>655</v>
      </c>
      <c r="G5" s="12" t="s">
        <v>656</v>
      </c>
    </row>
    <row r="6" ht="40.5" customHeight="1" spans="1:7">
      <c r="A6" s="19"/>
      <c r="B6" s="19"/>
      <c r="C6" s="19"/>
      <c r="D6" s="20"/>
      <c r="E6" s="21"/>
      <c r="F6" s="20" t="s">
        <v>58</v>
      </c>
      <c r="G6" s="20"/>
    </row>
    <row r="7" ht="15" customHeight="1" spans="1:7">
      <c r="A7" s="22">
        <v>1</v>
      </c>
      <c r="B7" s="22">
        <v>2</v>
      </c>
      <c r="C7" s="22">
        <v>3</v>
      </c>
      <c r="D7" s="22">
        <v>4</v>
      </c>
      <c r="E7" s="22">
        <v>8</v>
      </c>
      <c r="F7" s="22">
        <v>9</v>
      </c>
      <c r="G7" s="23">
        <v>10</v>
      </c>
    </row>
    <row r="8" ht="17.25" customHeight="1" spans="1:7">
      <c r="A8" s="24" t="s">
        <v>71</v>
      </c>
      <c r="B8" s="25" t="s">
        <v>291</v>
      </c>
      <c r="C8" s="25" t="s">
        <v>293</v>
      </c>
      <c r="D8" s="25" t="s">
        <v>657</v>
      </c>
      <c r="E8" s="26">
        <v>1087920</v>
      </c>
      <c r="F8" s="26">
        <v>1087920</v>
      </c>
      <c r="G8" s="26">
        <v>1087920</v>
      </c>
    </row>
    <row r="9" ht="18.75" customHeight="1" spans="1:7">
      <c r="A9" s="24"/>
      <c r="B9" s="25" t="s">
        <v>291</v>
      </c>
      <c r="C9" s="25" t="s">
        <v>295</v>
      </c>
      <c r="D9" s="25" t="s">
        <v>657</v>
      </c>
      <c r="E9" s="26">
        <v>1023820</v>
      </c>
      <c r="F9" s="26">
        <v>1023820</v>
      </c>
      <c r="G9" s="26">
        <v>1023820</v>
      </c>
    </row>
    <row r="10" ht="18.75" customHeight="1" spans="1:7">
      <c r="A10" s="24"/>
      <c r="B10" s="25" t="s">
        <v>296</v>
      </c>
      <c r="C10" s="25" t="s">
        <v>298</v>
      </c>
      <c r="D10" s="25" t="s">
        <v>657</v>
      </c>
      <c r="E10" s="26">
        <v>3322000</v>
      </c>
      <c r="F10" s="26">
        <v>3322000</v>
      </c>
      <c r="G10" s="26">
        <v>3322000</v>
      </c>
    </row>
    <row r="11" customHeight="1" spans="1:7">
      <c r="A11" s="24"/>
      <c r="B11" s="25" t="s">
        <v>291</v>
      </c>
      <c r="C11" s="25" t="s">
        <v>300</v>
      </c>
      <c r="D11" s="25" t="s">
        <v>657</v>
      </c>
      <c r="E11" s="26">
        <v>36000</v>
      </c>
      <c r="F11" s="26">
        <v>36000</v>
      </c>
      <c r="G11" s="26">
        <v>36000</v>
      </c>
    </row>
    <row r="12" customHeight="1" spans="1:7">
      <c r="A12" s="24"/>
      <c r="B12" s="25" t="s">
        <v>296</v>
      </c>
      <c r="C12" s="25" t="s">
        <v>302</v>
      </c>
      <c r="D12" s="25" t="s">
        <v>657</v>
      </c>
      <c r="E12" s="26">
        <v>210000</v>
      </c>
      <c r="F12" s="26">
        <v>210000</v>
      </c>
      <c r="G12" s="26">
        <v>210000</v>
      </c>
    </row>
    <row r="13" s="1" customFormat="1" ht="18.75" spans="1:7">
      <c r="A13" s="24"/>
      <c r="B13" s="25" t="s">
        <v>291</v>
      </c>
      <c r="C13" s="25" t="s">
        <v>304</v>
      </c>
      <c r="D13" s="25" t="s">
        <v>657</v>
      </c>
      <c r="E13" s="26">
        <v>20000</v>
      </c>
      <c r="F13" s="26">
        <v>20000</v>
      </c>
      <c r="G13" s="26">
        <v>20000</v>
      </c>
    </row>
    <row r="14" customHeight="1" spans="1:7">
      <c r="A14" s="24"/>
      <c r="B14" s="25" t="s">
        <v>296</v>
      </c>
      <c r="C14" s="25" t="s">
        <v>306</v>
      </c>
      <c r="D14" s="25" t="s">
        <v>657</v>
      </c>
      <c r="E14" s="26">
        <v>50000</v>
      </c>
      <c r="F14" s="26">
        <v>50000</v>
      </c>
      <c r="G14" s="26">
        <v>50000</v>
      </c>
    </row>
    <row r="15" customHeight="1" spans="1:7">
      <c r="A15" s="24"/>
      <c r="B15" s="25" t="s">
        <v>296</v>
      </c>
      <c r="C15" s="25" t="s">
        <v>308</v>
      </c>
      <c r="D15" s="25" t="s">
        <v>657</v>
      </c>
      <c r="E15" s="26">
        <v>300000</v>
      </c>
      <c r="F15" s="26">
        <v>300000</v>
      </c>
      <c r="G15" s="26">
        <v>300000</v>
      </c>
    </row>
    <row r="16" customHeight="1" spans="1:7">
      <c r="A16" s="24"/>
      <c r="B16" s="25" t="s">
        <v>296</v>
      </c>
      <c r="C16" s="25" t="s">
        <v>310</v>
      </c>
      <c r="D16" s="25" t="s">
        <v>657</v>
      </c>
      <c r="E16" s="26">
        <v>1300000</v>
      </c>
      <c r="F16" s="26">
        <v>1300000</v>
      </c>
      <c r="G16" s="26">
        <v>1300000</v>
      </c>
    </row>
    <row r="17" customHeight="1" spans="1:7">
      <c r="A17" s="24"/>
      <c r="B17" s="25" t="s">
        <v>296</v>
      </c>
      <c r="C17" s="25" t="s">
        <v>312</v>
      </c>
      <c r="D17" s="25" t="s">
        <v>657</v>
      </c>
      <c r="E17" s="26">
        <v>100000</v>
      </c>
      <c r="F17" s="26">
        <v>100000</v>
      </c>
      <c r="G17" s="26">
        <v>100000</v>
      </c>
    </row>
    <row r="18" customHeight="1" spans="1:7">
      <c r="A18" s="24"/>
      <c r="B18" s="25" t="s">
        <v>296</v>
      </c>
      <c r="C18" s="25" t="s">
        <v>314</v>
      </c>
      <c r="D18" s="25" t="s">
        <v>657</v>
      </c>
      <c r="E18" s="26">
        <v>800190</v>
      </c>
      <c r="F18" s="26">
        <v>800190</v>
      </c>
      <c r="G18" s="26">
        <v>800190</v>
      </c>
    </row>
    <row r="19" customHeight="1" spans="1:7">
      <c r="A19" s="24"/>
      <c r="B19" s="25" t="s">
        <v>296</v>
      </c>
      <c r="C19" s="25" t="s">
        <v>316</v>
      </c>
      <c r="D19" s="25" t="s">
        <v>657</v>
      </c>
      <c r="E19" s="26">
        <v>700000</v>
      </c>
      <c r="F19" s="26">
        <v>700000</v>
      </c>
      <c r="G19" s="26">
        <v>700000</v>
      </c>
    </row>
    <row r="20" customHeight="1" spans="1:7">
      <c r="A20" s="24"/>
      <c r="B20" s="25" t="s">
        <v>296</v>
      </c>
      <c r="C20" s="25" t="s">
        <v>318</v>
      </c>
      <c r="D20" s="25" t="s">
        <v>657</v>
      </c>
      <c r="E20" s="26">
        <v>300000</v>
      </c>
      <c r="F20" s="26">
        <v>300000</v>
      </c>
      <c r="G20" s="26">
        <v>300000</v>
      </c>
    </row>
    <row r="21" customHeight="1" spans="1:7">
      <c r="A21" s="24"/>
      <c r="B21" s="25" t="s">
        <v>291</v>
      </c>
      <c r="C21" s="25" t="s">
        <v>320</v>
      </c>
      <c r="D21" s="25" t="s">
        <v>657</v>
      </c>
      <c r="E21" s="26">
        <v>1000000</v>
      </c>
      <c r="F21" s="26">
        <v>1000000</v>
      </c>
      <c r="G21" s="26">
        <v>1000000</v>
      </c>
    </row>
    <row r="22" customHeight="1" spans="1:7">
      <c r="A22" s="24"/>
      <c r="B22" s="25" t="s">
        <v>291</v>
      </c>
      <c r="C22" s="25" t="s">
        <v>322</v>
      </c>
      <c r="D22" s="25" t="s">
        <v>657</v>
      </c>
      <c r="E22" s="26">
        <v>9600</v>
      </c>
      <c r="F22" s="26">
        <v>9600</v>
      </c>
      <c r="G22" s="26">
        <v>9600</v>
      </c>
    </row>
    <row r="23" customHeight="1" spans="1:7">
      <c r="A23" s="24"/>
      <c r="B23" s="25" t="s">
        <v>296</v>
      </c>
      <c r="C23" s="25" t="s">
        <v>324</v>
      </c>
      <c r="D23" s="25" t="s">
        <v>657</v>
      </c>
      <c r="E23" s="26">
        <v>20000</v>
      </c>
      <c r="F23" s="26">
        <v>20000</v>
      </c>
      <c r="G23" s="26">
        <v>20000</v>
      </c>
    </row>
    <row r="24" customHeight="1" spans="1:7">
      <c r="A24" s="24"/>
      <c r="B24" s="25" t="s">
        <v>296</v>
      </c>
      <c r="C24" s="25" t="s">
        <v>324</v>
      </c>
      <c r="D24" s="25" t="s">
        <v>657</v>
      </c>
      <c r="E24" s="26">
        <v>900000</v>
      </c>
      <c r="F24" s="26">
        <v>900000</v>
      </c>
      <c r="G24" s="26">
        <v>900000</v>
      </c>
    </row>
    <row r="25" customHeight="1" spans="1:7">
      <c r="A25" s="24"/>
      <c r="B25" s="25" t="s">
        <v>296</v>
      </c>
      <c r="C25" s="25" t="s">
        <v>328</v>
      </c>
      <c r="D25" s="25" t="s">
        <v>657</v>
      </c>
      <c r="E25" s="26">
        <v>78360</v>
      </c>
      <c r="F25" s="26">
        <v>78360</v>
      </c>
      <c r="G25" s="26">
        <v>78360</v>
      </c>
    </row>
    <row r="26" customHeight="1" spans="1:7">
      <c r="A26" s="27" t="s">
        <v>56</v>
      </c>
      <c r="B26" s="27"/>
      <c r="C26" s="27"/>
      <c r="D26" s="27"/>
      <c r="E26" s="28">
        <f t="shared" ref="E26:G26" si="0">SUM(E8:E25)</f>
        <v>11257890</v>
      </c>
      <c r="F26" s="28">
        <f t="shared" si="0"/>
        <v>11257890</v>
      </c>
      <c r="G26" s="28">
        <f t="shared" si="0"/>
        <v>11257890</v>
      </c>
    </row>
  </sheetData>
  <mergeCells count="12">
    <mergeCell ref="A2:G2"/>
    <mergeCell ref="A3:D3"/>
    <mergeCell ref="E4:G4"/>
    <mergeCell ref="A26:D26"/>
    <mergeCell ref="A4:A6"/>
    <mergeCell ref="A8:A25"/>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2023-01-17T10:53:00Z</dcterms:created>
  <dcterms:modified xsi:type="dcterms:W3CDTF">2023-10-31T04:22:29Z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2052-11.8.6.11020</vt:lpwstr>
  </property>
  <property fmtid="{D5CDD505-2E9C-101B-9397-08002B2CF9AE}" pid="3" name="ICV">
    <vt:lpwstr>5287214AD6A047E1B0A87F397273563B</vt:lpwstr>
  </property>
</Properties>
</file>