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Sheet1!$A$7:$X$27</definedName>
    <definedName name="_xlnm.Print_Titles" localSheetId="0">Sheet1!$4:$6</definedName>
  </definedNames>
  <calcPr calcId="144525"/>
</workbook>
</file>

<file path=xl/sharedStrings.xml><?xml version="1.0" encoding="utf-8"?>
<sst xmlns="http://schemas.openxmlformats.org/spreadsheetml/2006/main" count="59" uniqueCount="47">
  <si>
    <t>附件1</t>
  </si>
  <si>
    <t>提前下达2025年中央财政衔接推进乡村振兴补助资金测算分配表</t>
  </si>
  <si>
    <t>单位：万元</t>
  </si>
  <si>
    <t>序号</t>
  </si>
  <si>
    <t>地区</t>
  </si>
  <si>
    <t>原贫困县标识</t>
  </si>
  <si>
    <t>脱贫年度</t>
  </si>
  <si>
    <t>乡村振兴重点帮扶县</t>
  </si>
  <si>
    <t>总计</t>
  </si>
  <si>
    <t>巩固拓展脱贫攻坚成果和乡村振兴任务</t>
  </si>
  <si>
    <t>以工代赈任务</t>
  </si>
  <si>
    <t>少数民族发展任务</t>
  </si>
  <si>
    <t>欠发达国有农场巩固提升任务</t>
  </si>
  <si>
    <t>欠发达国有林场巩固提升任务</t>
  </si>
  <si>
    <t>小计</t>
  </si>
  <si>
    <t>其中：</t>
  </si>
  <si>
    <t>其他巩固拓展脱贫攻坚成果和乡村振兴任务</t>
  </si>
  <si>
    <t>规划内易地扶贫搬迁贷款贴息补助及县级统筹</t>
  </si>
  <si>
    <t>发展新型农村集体经济</t>
  </si>
  <si>
    <t>易地扶贫搬迁后续产业扶持</t>
  </si>
  <si>
    <t>支出进度因素</t>
  </si>
  <si>
    <t>昆明市合计</t>
  </si>
  <si>
    <t>昆明市本级小计</t>
  </si>
  <si>
    <t>另文下达</t>
  </si>
  <si>
    <t>西山林场</t>
  </si>
  <si>
    <t>磨憨经合区</t>
  </si>
  <si>
    <t>滇中新区</t>
  </si>
  <si>
    <t>县级小计</t>
  </si>
  <si>
    <t>盘龙区</t>
  </si>
  <si>
    <t>非贫困县</t>
  </si>
  <si>
    <t>五华区</t>
  </si>
  <si>
    <t>西山区</t>
  </si>
  <si>
    <t>官渡区</t>
  </si>
  <si>
    <t>呈贡区</t>
  </si>
  <si>
    <t>安宁市</t>
  </si>
  <si>
    <t>富民县</t>
  </si>
  <si>
    <t>晋宁区</t>
  </si>
  <si>
    <t>宜良县</t>
  </si>
  <si>
    <t>石林县</t>
  </si>
  <si>
    <t>嵩明县</t>
  </si>
  <si>
    <t>禄劝县</t>
  </si>
  <si>
    <t>贫困</t>
  </si>
  <si>
    <t>省级</t>
  </si>
  <si>
    <t>东川区</t>
  </si>
  <si>
    <t>深度贫困</t>
  </si>
  <si>
    <t>国家</t>
  </si>
  <si>
    <t>寻甸县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</si>
</sst>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vertical="center" wrapText="1"/>
    </xf>
    <xf numFmtId="176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>
      <alignment horizontal="right" vertical="center"/>
    </xf>
    <xf numFmtId="176" fontId="8" fillId="0" borderId="2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"/>
  <sheetViews>
    <sheetView tabSelected="1" workbookViewId="0">
      <selection activeCell="S6" sqref="S6"/>
    </sheetView>
  </sheetViews>
  <sheetFormatPr defaultColWidth="9" defaultRowHeight="13.5"/>
  <cols>
    <col min="1" max="1" width="4.88333333333333" style="4" customWidth="1"/>
    <col min="2" max="2" width="13.1333333333333" style="5" customWidth="1"/>
    <col min="3" max="3" width="8.13333333333333" style="4" hidden="1" customWidth="1"/>
    <col min="4" max="5" width="6.13333333333333" style="4" hidden="1" customWidth="1"/>
    <col min="6" max="6" width="8.88333333333333" style="4" customWidth="1"/>
    <col min="7" max="7" width="8" style="6" customWidth="1"/>
    <col min="8" max="8" width="9.13333333333333" style="6" customWidth="1"/>
    <col min="9" max="9" width="7.38333333333333" style="6" customWidth="1"/>
    <col min="10" max="12" width="6.88333333333333" style="6" customWidth="1"/>
    <col min="13" max="13" width="7.28333333333333" style="6" customWidth="1"/>
    <col min="14" max="14" width="6.88333333333333" style="1" customWidth="1"/>
    <col min="15" max="15" width="6.25" style="1" customWidth="1"/>
    <col min="16" max="16" width="6.13333333333333" style="1" customWidth="1"/>
    <col min="17" max="17" width="9.38333333333333" style="1" customWidth="1"/>
    <col min="18" max="16368" width="9" style="1"/>
  </cols>
  <sheetData>
    <row r="1" s="1" customFormat="1" ht="18" customHeight="1" spans="1:6">
      <c r="A1" s="7" t="s">
        <v>0</v>
      </c>
      <c r="B1" s="5"/>
      <c r="C1" s="4"/>
      <c r="D1" s="4"/>
      <c r="E1" s="4"/>
      <c r="F1" s="4"/>
    </row>
    <row r="2" s="1" customFormat="1" ht="30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ht="18" customHeight="1" spans="1:16">
      <c r="A3" s="6"/>
      <c r="B3" s="9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28" t="s">
        <v>2</v>
      </c>
    </row>
    <row r="4" s="1" customFormat="1" ht="18" customHeight="1" spans="1:1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1" t="s">
        <v>8</v>
      </c>
      <c r="G4" s="12" t="s">
        <v>9</v>
      </c>
      <c r="H4" s="12"/>
      <c r="I4" s="12"/>
      <c r="J4" s="12"/>
      <c r="K4" s="12"/>
      <c r="L4" s="12"/>
      <c r="M4" s="14" t="s">
        <v>10</v>
      </c>
      <c r="N4" s="14" t="s">
        <v>11</v>
      </c>
      <c r="O4" s="14" t="s">
        <v>12</v>
      </c>
      <c r="P4" s="14" t="s">
        <v>13</v>
      </c>
    </row>
    <row r="5" s="1" customFormat="1" ht="18" customHeight="1" spans="1:16">
      <c r="A5" s="13"/>
      <c r="B5" s="13"/>
      <c r="C5" s="13"/>
      <c r="D5" s="13"/>
      <c r="E5" s="13"/>
      <c r="F5" s="11"/>
      <c r="G5" s="14" t="s">
        <v>14</v>
      </c>
      <c r="H5" s="15" t="s">
        <v>15</v>
      </c>
      <c r="I5" s="15"/>
      <c r="J5" s="15"/>
      <c r="K5" s="15"/>
      <c r="L5" s="15"/>
      <c r="M5" s="14"/>
      <c r="N5" s="14"/>
      <c r="O5" s="14"/>
      <c r="P5" s="14"/>
    </row>
    <row r="6" s="2" customFormat="1" ht="83" customHeight="1" spans="1:16">
      <c r="A6" s="16"/>
      <c r="B6" s="16"/>
      <c r="C6" s="16"/>
      <c r="D6" s="16"/>
      <c r="E6" s="16"/>
      <c r="F6" s="11"/>
      <c r="G6" s="14"/>
      <c r="H6" s="14" t="s">
        <v>16</v>
      </c>
      <c r="I6" s="14" t="s">
        <v>17</v>
      </c>
      <c r="J6" s="14" t="s">
        <v>18</v>
      </c>
      <c r="K6" s="14" t="s">
        <v>19</v>
      </c>
      <c r="L6" s="14" t="s">
        <v>20</v>
      </c>
      <c r="M6" s="14"/>
      <c r="N6" s="14"/>
      <c r="O6" s="14"/>
      <c r="P6" s="14"/>
    </row>
    <row r="7" s="1" customFormat="1" ht="18" customHeight="1" spans="1:16">
      <c r="A7" s="17"/>
      <c r="B7" s="18" t="s">
        <v>21</v>
      </c>
      <c r="C7" s="19">
        <v>1</v>
      </c>
      <c r="D7" s="19"/>
      <c r="E7" s="19"/>
      <c r="F7" s="20">
        <f t="shared" ref="F7:R7" si="0">F8+F13</f>
        <v>66853</v>
      </c>
      <c r="G7" s="20">
        <f t="shared" si="0"/>
        <v>59311</v>
      </c>
      <c r="H7" s="20">
        <f t="shared" si="0"/>
        <v>43547</v>
      </c>
      <c r="I7" s="20">
        <f t="shared" si="0"/>
        <v>1142</v>
      </c>
      <c r="J7" s="20">
        <f t="shared" si="0"/>
        <v>5600</v>
      </c>
      <c r="K7" s="20">
        <f t="shared" si="0"/>
        <v>2953</v>
      </c>
      <c r="L7" s="20">
        <f t="shared" si="0"/>
        <v>6069</v>
      </c>
      <c r="M7" s="20">
        <f t="shared" si="0"/>
        <v>1079</v>
      </c>
      <c r="N7" s="20">
        <f t="shared" si="0"/>
        <v>6180</v>
      </c>
      <c r="O7" s="20">
        <f t="shared" si="0"/>
        <v>0</v>
      </c>
      <c r="P7" s="20">
        <f t="shared" si="0"/>
        <v>283</v>
      </c>
    </row>
    <row r="8" s="1" customFormat="1" ht="18" customHeight="1" spans="1:16">
      <c r="A8" s="17"/>
      <c r="B8" s="21" t="s">
        <v>22</v>
      </c>
      <c r="C8" s="22">
        <v>2</v>
      </c>
      <c r="D8" s="22"/>
      <c r="E8" s="22"/>
      <c r="F8" s="23">
        <f>G8+M8+N8+O8+P8</f>
        <v>3600</v>
      </c>
      <c r="G8" s="24">
        <f>H8+I8+J8+K8+L8</f>
        <v>1557</v>
      </c>
      <c r="H8" s="23">
        <v>985</v>
      </c>
      <c r="I8" s="23">
        <v>572</v>
      </c>
      <c r="J8" s="23"/>
      <c r="K8" s="23"/>
      <c r="L8" s="23"/>
      <c r="M8" s="29"/>
      <c r="N8" s="23">
        <v>1910</v>
      </c>
      <c r="O8" s="23"/>
      <c r="P8" s="23">
        <v>133</v>
      </c>
    </row>
    <row r="9" s="1" customFormat="1" ht="18" customHeight="1" spans="1:16">
      <c r="A9" s="17"/>
      <c r="B9" s="21" t="s">
        <v>23</v>
      </c>
      <c r="C9" s="22"/>
      <c r="D9" s="22"/>
      <c r="E9" s="22"/>
      <c r="F9" s="23">
        <v>572</v>
      </c>
      <c r="G9" s="24">
        <v>572</v>
      </c>
      <c r="H9" s="23"/>
      <c r="I9" s="23">
        <v>572</v>
      </c>
      <c r="J9" s="23"/>
      <c r="K9" s="23"/>
      <c r="L9" s="23"/>
      <c r="M9" s="29"/>
      <c r="N9" s="23"/>
      <c r="O9" s="23"/>
      <c r="P9" s="23"/>
    </row>
    <row r="10" s="1" customFormat="1" ht="18" customHeight="1" spans="1:16">
      <c r="A10" s="17"/>
      <c r="B10" s="21" t="s">
        <v>24</v>
      </c>
      <c r="C10" s="22"/>
      <c r="D10" s="22"/>
      <c r="E10" s="22"/>
      <c r="F10" s="23">
        <v>133</v>
      </c>
      <c r="G10" s="24"/>
      <c r="H10" s="23"/>
      <c r="I10" s="23"/>
      <c r="J10" s="23"/>
      <c r="K10" s="23"/>
      <c r="L10" s="23"/>
      <c r="M10" s="29"/>
      <c r="N10" s="23"/>
      <c r="O10" s="23"/>
      <c r="P10" s="23">
        <v>133</v>
      </c>
    </row>
    <row r="11" s="1" customFormat="1" ht="18" customHeight="1" spans="1:16">
      <c r="A11" s="17"/>
      <c r="B11" s="21" t="s">
        <v>25</v>
      </c>
      <c r="C11" s="22"/>
      <c r="D11" s="22"/>
      <c r="E11" s="22"/>
      <c r="F11" s="23">
        <v>2595</v>
      </c>
      <c r="G11" s="24">
        <v>985</v>
      </c>
      <c r="H11" s="23">
        <v>985</v>
      </c>
      <c r="I11" s="23"/>
      <c r="J11" s="23"/>
      <c r="K11" s="23"/>
      <c r="L11" s="23"/>
      <c r="M11" s="29"/>
      <c r="N11" s="23">
        <v>1610</v>
      </c>
      <c r="O11" s="23"/>
      <c r="P11" s="23"/>
    </row>
    <row r="12" s="1" customFormat="1" ht="18" customHeight="1" spans="1:16">
      <c r="A12" s="17"/>
      <c r="B12" s="21" t="s">
        <v>26</v>
      </c>
      <c r="C12" s="22"/>
      <c r="D12" s="22"/>
      <c r="E12" s="22"/>
      <c r="F12" s="23">
        <v>300</v>
      </c>
      <c r="G12" s="24"/>
      <c r="H12" s="23"/>
      <c r="I12" s="23"/>
      <c r="J12" s="23"/>
      <c r="K12" s="23"/>
      <c r="L12" s="23"/>
      <c r="M12" s="29"/>
      <c r="N12" s="23">
        <v>300</v>
      </c>
      <c r="O12" s="23"/>
      <c r="P12" s="23"/>
    </row>
    <row r="13" s="1" customFormat="1" ht="18" customHeight="1" spans="1:16">
      <c r="A13" s="17"/>
      <c r="B13" s="21" t="s">
        <v>27</v>
      </c>
      <c r="C13" s="22">
        <v>3</v>
      </c>
      <c r="D13" s="22"/>
      <c r="E13" s="22"/>
      <c r="F13" s="23">
        <f t="shared" ref="F13:R13" si="1">SUM(F14:F27)</f>
        <v>63253</v>
      </c>
      <c r="G13" s="23">
        <f t="shared" si="1"/>
        <v>57754</v>
      </c>
      <c r="H13" s="23">
        <f t="shared" si="1"/>
        <v>42562</v>
      </c>
      <c r="I13" s="23">
        <f t="shared" si="1"/>
        <v>570</v>
      </c>
      <c r="J13" s="23">
        <f t="shared" si="1"/>
        <v>5600</v>
      </c>
      <c r="K13" s="23">
        <f t="shared" si="1"/>
        <v>2953</v>
      </c>
      <c r="L13" s="23">
        <f t="shared" si="1"/>
        <v>6069</v>
      </c>
      <c r="M13" s="23">
        <f t="shared" si="1"/>
        <v>1079</v>
      </c>
      <c r="N13" s="23">
        <f t="shared" si="1"/>
        <v>4270</v>
      </c>
      <c r="O13" s="23">
        <f t="shared" si="1"/>
        <v>0</v>
      </c>
      <c r="P13" s="23">
        <f t="shared" si="1"/>
        <v>150</v>
      </c>
    </row>
    <row r="14" s="1" customFormat="1" ht="18" customHeight="1" spans="1:16">
      <c r="A14" s="22">
        <v>1</v>
      </c>
      <c r="B14" s="25" t="s">
        <v>28</v>
      </c>
      <c r="C14" s="22" t="s">
        <v>29</v>
      </c>
      <c r="D14" s="22"/>
      <c r="E14" s="22"/>
      <c r="F14" s="23">
        <f t="shared" ref="F13:F27" si="2">G14+M14+N14+O14+P14</f>
        <v>799</v>
      </c>
      <c r="G14" s="24">
        <f t="shared" ref="G13:G27" si="3">H14+I14+J14+K14+L14</f>
        <v>669</v>
      </c>
      <c r="H14" s="23">
        <v>319</v>
      </c>
      <c r="I14" s="23"/>
      <c r="J14" s="23">
        <v>350</v>
      </c>
      <c r="K14" s="23"/>
      <c r="L14" s="23"/>
      <c r="M14" s="29"/>
      <c r="N14" s="23">
        <v>130</v>
      </c>
      <c r="O14" s="23"/>
      <c r="P14" s="23"/>
    </row>
    <row r="15" s="1" customFormat="1" ht="18" customHeight="1" spans="1:16">
      <c r="A15" s="22">
        <v>2</v>
      </c>
      <c r="B15" s="25" t="s">
        <v>30</v>
      </c>
      <c r="C15" s="22" t="s">
        <v>29</v>
      </c>
      <c r="D15" s="22"/>
      <c r="E15" s="22"/>
      <c r="F15" s="23">
        <f t="shared" si="2"/>
        <v>322</v>
      </c>
      <c r="G15" s="24">
        <f t="shared" si="3"/>
        <v>142</v>
      </c>
      <c r="H15" s="23">
        <v>2</v>
      </c>
      <c r="I15" s="23"/>
      <c r="J15" s="23">
        <v>140</v>
      </c>
      <c r="K15" s="23"/>
      <c r="L15" s="23"/>
      <c r="M15" s="29"/>
      <c r="N15" s="23">
        <v>180</v>
      </c>
      <c r="O15" s="23"/>
      <c r="P15" s="23"/>
    </row>
    <row r="16" s="1" customFormat="1" ht="18" customHeight="1" spans="1:16">
      <c r="A16" s="22">
        <v>3</v>
      </c>
      <c r="B16" s="25" t="s">
        <v>31</v>
      </c>
      <c r="C16" s="22" t="s">
        <v>29</v>
      </c>
      <c r="D16" s="22"/>
      <c r="E16" s="22"/>
      <c r="F16" s="23">
        <f t="shared" si="2"/>
        <v>717</v>
      </c>
      <c r="G16" s="24">
        <f t="shared" si="3"/>
        <v>537</v>
      </c>
      <c r="H16" s="23">
        <v>47</v>
      </c>
      <c r="I16" s="23"/>
      <c r="J16" s="23">
        <v>490</v>
      </c>
      <c r="K16" s="23"/>
      <c r="L16" s="23"/>
      <c r="M16" s="29"/>
      <c r="N16" s="23">
        <v>180</v>
      </c>
      <c r="O16" s="23"/>
      <c r="P16" s="23"/>
    </row>
    <row r="17" s="1" customFormat="1" ht="18" customHeight="1" spans="1:16">
      <c r="A17" s="22">
        <v>4</v>
      </c>
      <c r="B17" s="25" t="s">
        <v>32</v>
      </c>
      <c r="C17" s="22" t="s">
        <v>29</v>
      </c>
      <c r="D17" s="22"/>
      <c r="E17" s="22"/>
      <c r="F17" s="23">
        <f t="shared" si="2"/>
        <v>440</v>
      </c>
      <c r="G17" s="24">
        <f t="shared" si="3"/>
        <v>440</v>
      </c>
      <c r="H17" s="23">
        <v>20</v>
      </c>
      <c r="I17" s="23"/>
      <c r="J17" s="23">
        <v>420</v>
      </c>
      <c r="K17" s="23"/>
      <c r="L17" s="23"/>
      <c r="M17" s="29"/>
      <c r="N17" s="23"/>
      <c r="O17" s="23"/>
      <c r="P17" s="23"/>
    </row>
    <row r="18" s="1" customFormat="1" ht="18" customHeight="1" spans="1:16">
      <c r="A18" s="22">
        <v>5</v>
      </c>
      <c r="B18" s="25" t="s">
        <v>33</v>
      </c>
      <c r="C18" s="22" t="s">
        <v>29</v>
      </c>
      <c r="D18" s="22"/>
      <c r="E18" s="22"/>
      <c r="F18" s="23">
        <f t="shared" si="2"/>
        <v>41</v>
      </c>
      <c r="G18" s="24">
        <f t="shared" si="3"/>
        <v>41</v>
      </c>
      <c r="H18" s="23">
        <v>41</v>
      </c>
      <c r="I18" s="23"/>
      <c r="J18" s="23"/>
      <c r="K18" s="23"/>
      <c r="L18" s="23"/>
      <c r="M18" s="29"/>
      <c r="N18" s="23"/>
      <c r="O18" s="23"/>
      <c r="P18" s="23"/>
    </row>
    <row r="19" s="1" customFormat="1" ht="18" customHeight="1" spans="1:16">
      <c r="A19" s="22">
        <v>6</v>
      </c>
      <c r="B19" s="25" t="s">
        <v>34</v>
      </c>
      <c r="C19" s="22" t="s">
        <v>29</v>
      </c>
      <c r="D19" s="22"/>
      <c r="E19" s="22"/>
      <c r="F19" s="23">
        <f t="shared" si="2"/>
        <v>604</v>
      </c>
      <c r="G19" s="24">
        <f t="shared" si="3"/>
        <v>424</v>
      </c>
      <c r="H19" s="23">
        <v>74</v>
      </c>
      <c r="I19" s="23"/>
      <c r="J19" s="23">
        <v>350</v>
      </c>
      <c r="K19" s="23"/>
      <c r="L19" s="23"/>
      <c r="M19" s="29"/>
      <c r="N19" s="23">
        <v>180</v>
      </c>
      <c r="O19" s="23"/>
      <c r="P19" s="23"/>
    </row>
    <row r="20" s="1" customFormat="1" ht="18" customHeight="1" spans="1:16">
      <c r="A20" s="22">
        <v>7</v>
      </c>
      <c r="B20" s="25" t="s">
        <v>35</v>
      </c>
      <c r="C20" s="22" t="s">
        <v>29</v>
      </c>
      <c r="D20" s="22"/>
      <c r="E20" s="22"/>
      <c r="F20" s="23">
        <f t="shared" si="2"/>
        <v>1147</v>
      </c>
      <c r="G20" s="24">
        <f t="shared" si="3"/>
        <v>967</v>
      </c>
      <c r="H20" s="23">
        <v>318</v>
      </c>
      <c r="I20" s="23"/>
      <c r="J20" s="23">
        <v>350</v>
      </c>
      <c r="K20" s="23"/>
      <c r="L20" s="23">
        <v>299</v>
      </c>
      <c r="M20" s="29"/>
      <c r="N20" s="23">
        <v>180</v>
      </c>
      <c r="O20" s="23"/>
      <c r="P20" s="23"/>
    </row>
    <row r="21" s="1" customFormat="1" ht="18" customHeight="1" spans="1:16">
      <c r="A21" s="22">
        <v>8</v>
      </c>
      <c r="B21" s="25" t="s">
        <v>36</v>
      </c>
      <c r="C21" s="22" t="s">
        <v>29</v>
      </c>
      <c r="D21" s="22"/>
      <c r="E21" s="22"/>
      <c r="F21" s="23">
        <f t="shared" si="2"/>
        <v>1224</v>
      </c>
      <c r="G21" s="24">
        <f t="shared" si="3"/>
        <v>1044</v>
      </c>
      <c r="H21" s="23">
        <v>111</v>
      </c>
      <c r="I21" s="23"/>
      <c r="J21" s="23">
        <v>630</v>
      </c>
      <c r="K21" s="23"/>
      <c r="L21" s="23">
        <v>303</v>
      </c>
      <c r="M21" s="29"/>
      <c r="N21" s="23">
        <v>180</v>
      </c>
      <c r="O21" s="23"/>
      <c r="P21" s="23"/>
    </row>
    <row r="22" s="1" customFormat="1" ht="18" customHeight="1" spans="1:16">
      <c r="A22" s="22">
        <v>9</v>
      </c>
      <c r="B22" s="25" t="s">
        <v>37</v>
      </c>
      <c r="C22" s="22" t="s">
        <v>29</v>
      </c>
      <c r="D22" s="22"/>
      <c r="E22" s="22"/>
      <c r="F22" s="23">
        <f t="shared" si="2"/>
        <v>1585</v>
      </c>
      <c r="G22" s="24">
        <f t="shared" si="3"/>
        <v>1305</v>
      </c>
      <c r="H22" s="23">
        <v>507</v>
      </c>
      <c r="I22" s="23"/>
      <c r="J22" s="23">
        <v>280</v>
      </c>
      <c r="K22" s="23"/>
      <c r="L22" s="23">
        <v>518</v>
      </c>
      <c r="M22" s="29"/>
      <c r="N22" s="23">
        <v>280</v>
      </c>
      <c r="O22" s="23"/>
      <c r="P22" s="23"/>
    </row>
    <row r="23" s="1" customFormat="1" ht="18" customHeight="1" spans="1:16">
      <c r="A23" s="22">
        <v>10</v>
      </c>
      <c r="B23" s="25" t="s">
        <v>38</v>
      </c>
      <c r="C23" s="22" t="s">
        <v>29</v>
      </c>
      <c r="D23" s="22"/>
      <c r="E23" s="22"/>
      <c r="F23" s="23">
        <f t="shared" si="2"/>
        <v>1384</v>
      </c>
      <c r="G23" s="24">
        <f t="shared" si="3"/>
        <v>1034</v>
      </c>
      <c r="H23" s="23">
        <v>321</v>
      </c>
      <c r="I23" s="23"/>
      <c r="J23" s="23">
        <v>420</v>
      </c>
      <c r="K23" s="23"/>
      <c r="L23" s="23">
        <v>293</v>
      </c>
      <c r="M23" s="29"/>
      <c r="N23" s="23">
        <v>350</v>
      </c>
      <c r="O23" s="23"/>
      <c r="P23" s="23"/>
    </row>
    <row r="24" s="1" customFormat="1" ht="18" customHeight="1" spans="1:16">
      <c r="A24" s="22">
        <v>11</v>
      </c>
      <c r="B24" s="25" t="s">
        <v>39</v>
      </c>
      <c r="C24" s="22" t="s">
        <v>29</v>
      </c>
      <c r="D24" s="22"/>
      <c r="E24" s="22"/>
      <c r="F24" s="23">
        <f t="shared" si="2"/>
        <v>966</v>
      </c>
      <c r="G24" s="24">
        <f t="shared" si="3"/>
        <v>686</v>
      </c>
      <c r="H24" s="23">
        <v>397</v>
      </c>
      <c r="I24" s="23"/>
      <c r="J24" s="23"/>
      <c r="K24" s="23"/>
      <c r="L24" s="23">
        <v>289</v>
      </c>
      <c r="M24" s="29"/>
      <c r="N24" s="23">
        <v>280</v>
      </c>
      <c r="O24" s="23"/>
      <c r="P24" s="23"/>
    </row>
    <row r="25" s="1" customFormat="1" ht="18" customHeight="1" spans="1:16">
      <c r="A25" s="22">
        <v>12</v>
      </c>
      <c r="B25" s="25" t="s">
        <v>40</v>
      </c>
      <c r="C25" s="22" t="s">
        <v>41</v>
      </c>
      <c r="D25" s="22">
        <v>2018</v>
      </c>
      <c r="E25" s="22" t="s">
        <v>42</v>
      </c>
      <c r="F25" s="23">
        <f t="shared" si="2"/>
        <v>13624</v>
      </c>
      <c r="G25" s="24">
        <f t="shared" si="3"/>
        <v>12564</v>
      </c>
      <c r="H25" s="23">
        <v>10566</v>
      </c>
      <c r="I25" s="23"/>
      <c r="J25" s="23">
        <v>770</v>
      </c>
      <c r="K25" s="23"/>
      <c r="L25" s="23">
        <v>1228</v>
      </c>
      <c r="M25" s="29">
        <v>400</v>
      </c>
      <c r="N25" s="23">
        <v>510</v>
      </c>
      <c r="O25" s="23"/>
      <c r="P25" s="23">
        <v>150</v>
      </c>
    </row>
    <row r="26" s="3" customFormat="1" ht="18" customHeight="1" spans="1:16">
      <c r="A26" s="26">
        <v>13</v>
      </c>
      <c r="B26" s="27" t="s">
        <v>43</v>
      </c>
      <c r="C26" s="26" t="s">
        <v>44</v>
      </c>
      <c r="D26" s="26">
        <v>2018</v>
      </c>
      <c r="E26" s="22" t="s">
        <v>45</v>
      </c>
      <c r="F26" s="23">
        <f t="shared" si="2"/>
        <v>24783</v>
      </c>
      <c r="G26" s="24">
        <f t="shared" si="3"/>
        <v>23294</v>
      </c>
      <c r="H26" s="23">
        <v>17419</v>
      </c>
      <c r="I26" s="23">
        <v>570</v>
      </c>
      <c r="J26" s="23">
        <v>560</v>
      </c>
      <c r="K26" s="23">
        <v>2953</v>
      </c>
      <c r="L26" s="23">
        <v>1792</v>
      </c>
      <c r="M26" s="29">
        <v>679</v>
      </c>
      <c r="N26" s="23">
        <v>810</v>
      </c>
      <c r="O26" s="23"/>
      <c r="P26" s="23"/>
    </row>
    <row r="27" s="1" customFormat="1" ht="18" customHeight="1" spans="1:16">
      <c r="A27" s="22">
        <v>14</v>
      </c>
      <c r="B27" s="25" t="s">
        <v>46</v>
      </c>
      <c r="C27" s="22" t="s">
        <v>41</v>
      </c>
      <c r="D27" s="22">
        <v>2017</v>
      </c>
      <c r="E27" s="22" t="s">
        <v>42</v>
      </c>
      <c r="F27" s="23">
        <f t="shared" si="2"/>
        <v>15617</v>
      </c>
      <c r="G27" s="24">
        <f t="shared" si="3"/>
        <v>14607</v>
      </c>
      <c r="H27" s="23">
        <v>12420</v>
      </c>
      <c r="I27" s="23"/>
      <c r="J27" s="23">
        <v>840</v>
      </c>
      <c r="K27" s="23"/>
      <c r="L27" s="23">
        <v>1347</v>
      </c>
      <c r="M27" s="29"/>
      <c r="N27" s="23">
        <v>1010</v>
      </c>
      <c r="O27" s="23"/>
      <c r="P27" s="23"/>
    </row>
    <row r="28" s="1" customFormat="1" spans="1:13">
      <c r="A28" s="4"/>
      <c r="B28" s="5"/>
      <c r="C28" s="4"/>
      <c r="D28" s="4"/>
      <c r="E28" s="4"/>
      <c r="F28" s="4"/>
      <c r="G28" s="6"/>
      <c r="H28" s="6"/>
      <c r="I28" s="6"/>
      <c r="J28" s="6"/>
      <c r="K28" s="6"/>
      <c r="L28" s="6"/>
      <c r="M28" s="6"/>
    </row>
    <row r="29" s="1" customFormat="1" spans="1:13">
      <c r="A29" s="4"/>
      <c r="B29" s="4"/>
      <c r="C29" s="4"/>
      <c r="D29" s="4"/>
      <c r="E29" s="4"/>
      <c r="F29" s="4"/>
      <c r="G29" s="6"/>
      <c r="H29" s="6"/>
      <c r="I29" s="6"/>
      <c r="J29" s="6"/>
      <c r="K29" s="6"/>
      <c r="L29" s="6"/>
      <c r="M29" s="6"/>
    </row>
  </sheetData>
  <mergeCells count="14">
    <mergeCell ref="A2:P2"/>
    <mergeCell ref="G4:L4"/>
    <mergeCell ref="H5:L5"/>
    <mergeCell ref="A4:A6"/>
    <mergeCell ref="B4:B6"/>
    <mergeCell ref="C4:C6"/>
    <mergeCell ref="D4:D6"/>
    <mergeCell ref="E4:E6"/>
    <mergeCell ref="F4:F6"/>
    <mergeCell ref="G5:G6"/>
    <mergeCell ref="M4:M6"/>
    <mergeCell ref="N4:N6"/>
    <mergeCell ref="O4:O6"/>
    <mergeCell ref="P4:P6"/>
  </mergeCells>
  <pageMargins left="0.700694444444445" right="0.700694444444445" top="0.751388888888889" bottom="0.751388888888889" header="0.298611111111111" footer="0.298611111111111"/>
  <pageSetup paperSize="9" scale="90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2024-12-04T14:15:00Z</dcterms:created>
  <dcterms:modified xsi:type="dcterms:W3CDTF">2025-01-06T03:23:24Z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4D93808B42664DFB9BA49D61139C635B</vt:lpwstr>
  </property>
</Properties>
</file>