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7" hidden="1">'部门项目支出预算表05-1'!$A$1:$W$52</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部门基本支出预算表04!#REF!,部门基本支出预算表04!$1:$1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部门政府采购预算表07!#REF!,部门政府采购预算表07!$1:$1</definedName>
    <definedName name="_xlnm.Print_Titles" localSheetId="11">部门政府购买服务预算表08!#REF!,部门政府购买服务预算表08!$1:$1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新增资产配置表10!#REF!,新增资产配置表10!$1:$1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<sst xmlns="http://schemas.openxmlformats.org/spreadsheetml/2006/main" count="3155" uniqueCount="818">
  <si>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</si>
  <si>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</si>
  <si>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</si>
  <si>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</si>
  <si>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</si>
  <si>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</si>
  <si>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</si>
  <si>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</si>
  <si>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</si>
  <si>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</si>
  <si>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</si>
  <si>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</si>
  <si>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</si>
  <si>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</si>
  <si>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</si>
  <si>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</si>
  <si>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</si>
  <si>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</si>
  <si>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</si>
  <si>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</si>
  <si>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</si>
  <si>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</si>
  <si>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</si>
  <si>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</si>
  <si>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</si>
  <si>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</si>
  <si>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</si>
  <si>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</si>
  <si>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</si>
  <si>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</si>
  <si>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</si>
  <si>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</si>
  <si>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</si>
  <si>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</si>
  <si>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</si>
  <si>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</si>
  <si>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</si>
  <si>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</si>
  <si>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</si>
  <si>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</si>
  <si>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</si>
  <si>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</si>
  <si>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</si>
  <si>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</si>
  <si>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</si>
  <si>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</si>
  <si>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</si>
  <si>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</si>
  <si>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</si>
  <si>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</si>
  <si>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</si>
  <si>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</si>
  <si>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</si>
  <si>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</si>
  <si>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</si>
  <si>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</si>
  <si>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</si>
  <si>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</si>
  <si>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</si>
  <si>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</si>
  <si>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</si>
  <si>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</si>
  <si>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</si>
  <si>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</si>
  <si>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</si>
  <si>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</si>
  <si>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</si>
  <si>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</si>
  <si>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</si>
  <si>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150</t>
  </si>
  <si>
    <t>昆明市盘龙区市场监督管理局</t>
  </si>
  <si>
    <t>150001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</si>
  <si>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</si>
  <si>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</si>
  <si>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</si>
  <si>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</si>
  <si>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</si>
  <si>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</si>
  <si>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</si>
  <si>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</si>
  <si>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</si>
  <si>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</si>
  <si>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</si>
  <si>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</si>
  <si>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</si>
  <si>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</si>
  <si>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</si>
  <si>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</si>
  <si>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</si>
  <si>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</si>
  <si>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</si>
  <si>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</si>
  <si>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</si>
  <si>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</si>
  <si>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</si>
  <si>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</si>
  <si>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</si>
  <si>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</si>
  <si>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</si>
  <si>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</si>
  <si>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20114</t>
  </si>
  <si>
    <t>知识产权事务</t>
  </si>
  <si>
    <t>2011405</t>
  </si>
  <si>
    <t>知识产权战略和规划</t>
  </si>
  <si>
    <t>20138</t>
  </si>
  <si>
    <t>市场监督管理事务</t>
  </si>
  <si>
    <t>2013801</t>
  </si>
  <si>
    <t>行政运行</t>
  </si>
  <si>
    <t>2013802</t>
  </si>
  <si>
    <t>一般行政管理事务</t>
  </si>
  <si>
    <t>2013804</t>
  </si>
  <si>
    <t>经营主体管理</t>
  </si>
  <si>
    <t>2013805</t>
  </si>
  <si>
    <t>市场秩序执法</t>
  </si>
  <si>
    <t>2013812</t>
  </si>
  <si>
    <t>药品事务</t>
  </si>
  <si>
    <t>2013813</t>
  </si>
  <si>
    <t>医疗器械事务</t>
  </si>
  <si>
    <t>2013814</t>
  </si>
  <si>
    <t>化妆品事务</t>
  </si>
  <si>
    <t>2013815</t>
  </si>
  <si>
    <t>质量安全监管</t>
  </si>
  <si>
    <t>2013816</t>
  </si>
  <si>
    <t>食品安全监管</t>
  </si>
  <si>
    <t>2013850</t>
  </si>
  <si>
    <t>事业运行</t>
  </si>
  <si>
    <t>2013899</t>
  </si>
  <si>
    <t>其他市场监督管理事务</t>
  </si>
  <si>
    <t>208</t>
  </si>
  <si>
    <t>社会保障和就业支出</t>
  </si>
  <si>
    <t>20805</t>
  </si>
  <si>
    <t>行政事业单位养老支出</t>
  </si>
  <si>
    <t>2080501</t>
  </si>
  <si>
    <t>行政单位离退休</t>
  </si>
  <si>
    <t>2080502</t>
  </si>
  <si>
    <t>事业单位离退休</t>
  </si>
  <si>
    <t>2080503</t>
  </si>
  <si>
    <t>离退休人员管理机构</t>
  </si>
  <si>
    <t>2080505</t>
  </si>
  <si>
    <t>机关事业单位基本养老保险缴费支出</t>
  </si>
  <si>
    <t>2080506</t>
  </si>
  <si>
    <t>机关事业单位职业年金缴费支出</t>
  </si>
  <si>
    <t>20807</t>
  </si>
  <si>
    <t>就业补助</t>
  </si>
  <si>
    <t>2080799</t>
  </si>
  <si>
    <t>其他就业补助支出</t>
  </si>
  <si>
    <t>210</t>
  </si>
  <si>
    <t>卫生健康支出</t>
  </si>
  <si>
    <t>21004</t>
  </si>
  <si>
    <t>公共卫生</t>
  </si>
  <si>
    <t>2100499</t>
  </si>
  <si>
    <t>其他公共卫生支出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</si>
  <si>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</si>
  <si>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</si>
  <si>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</si>
  <si>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</si>
  <si>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</si>
  <si>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</si>
  <si>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</si>
  <si>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</si>
  <si>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</si>
  <si>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</si>
  <si>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</si>
  <si>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</si>
  <si>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</si>
  <si>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</si>
  <si>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</si>
  <si>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</si>
  <si>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</si>
  <si>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</si>
  <si>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</si>
  <si>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</si>
  <si>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</si>
  <si>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</si>
  <si>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</si>
  <si>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</si>
  <si>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</si>
  <si>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</si>
  <si>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</si>
  <si>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</si>
  <si>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</si>
  <si>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</si>
  <si>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</si>
  <si>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</si>
  <si>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</si>
  <si>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</si>
  <si>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</si>
  <si>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</si>
  <si>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</si>
  <si>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</si>
  <si>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</si>
  <si>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</si>
  <si>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</si>
  <si>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</si>
  <si>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</si>
  <si>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</si>
  <si>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</si>
  <si>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</si>
  <si>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</si>
  <si>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</si>
  <si>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</si>
  <si>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</si>
  <si>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</si>
  <si>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</si>
  <si>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</si>
  <si>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</si>
  <si>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</si>
  <si>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</si>
  <si>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</si>
  <si>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</si>
  <si>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</si>
  <si>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</si>
  <si>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</si>
  <si>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</si>
  <si>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</si>
  <si>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2026年部门基本支出预算表</t>
  </si>
  <si>
    <t>单位名称：昆明市盘龙区市场监督管理局</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</si>
  <si>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</si>
  <si>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</si>
  <si>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</si>
  <si>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</si>
  <si>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</si>
  <si>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</si>
  <si>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</si>
  <si>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</si>
  <si>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</si>
  <si>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</si>
  <si>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</si>
  <si>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</si>
  <si>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</si>
  <si>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</si>
  <si>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</si>
  <si>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</si>
  <si>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</si>
  <si>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530103210000000002132</t>
  </si>
  <si>
    <t>行政人员支出工资</t>
  </si>
  <si>
    <t>30101</t>
  </si>
  <si>
    <t>基本工资</t>
  </si>
  <si>
    <t>30102</t>
  </si>
  <si>
    <t>津贴补贴</t>
  </si>
  <si>
    <t>30103</t>
  </si>
  <si>
    <t>奖金</t>
  </si>
  <si>
    <t>530103210000000002133</t>
  </si>
  <si>
    <t>事业人员支出工资</t>
  </si>
  <si>
    <t>30107</t>
  </si>
  <si>
    <t>绩效工资</t>
  </si>
  <si>
    <t>530103210000000002134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</si>
  <si>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</si>
  <si>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</si>
  <si>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</si>
  <si>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</si>
  <si>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</si>
  <si>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</si>
  <si>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</si>
  <si>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</si>
  <si>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</si>
  <si>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</si>
  <si>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</si>
  <si>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530103210000000002135</t>
  </si>
  <si>
    <t>30113</t>
  </si>
  <si>
    <t>530103210000000002138</t>
  </si>
  <si>
    <t>公车购置及运维费</t>
  </si>
  <si>
    <t>30231</t>
  </si>
  <si>
    <t>公务用车运行维护费</t>
  </si>
  <si>
    <t>530103210000000002139</t>
  </si>
  <si>
    <t>30217</t>
  </si>
  <si>
    <t>530103210000000002140</t>
  </si>
  <si>
    <t>公共交通经费</t>
  </si>
  <si>
    <t>30239</t>
  </si>
  <si>
    <t>其他交通费用</t>
  </si>
  <si>
    <t>530103210000000002142</t>
  </si>
  <si>
    <t>行政人员公务交通补贴</t>
  </si>
  <si>
    <t>530103210000000002144</t>
  </si>
  <si>
    <t>一般公用经费</t>
  </si>
  <si>
    <t>30201</t>
  </si>
  <si>
    <t>办公费</t>
  </si>
  <si>
    <t>30205</t>
  </si>
  <si>
    <t>水费</t>
  </si>
  <si>
    <t>30206</t>
  </si>
  <si>
    <t>电费</t>
  </si>
  <si>
    <t>30207</t>
  </si>
  <si>
    <t>邮电费</t>
  </si>
  <si>
    <t>30211</t>
  </si>
  <si>
    <t>差旅费</t>
  </si>
  <si>
    <t>30213</t>
  </si>
  <si>
    <t>维修（护）费</t>
  </si>
  <si>
    <t>30216</t>
  </si>
  <si>
    <t>培训费</t>
  </si>
  <si>
    <t>30299</t>
  </si>
  <si>
    <t>其他商品和服务支出</t>
  </si>
  <si>
    <t>530103231100001267113</t>
  </si>
  <si>
    <t>离退休人员支出</t>
  </si>
  <si>
    <t>30305</t>
  </si>
  <si>
    <t>生活补助</t>
  </si>
  <si>
    <t>530103231100001377747</t>
  </si>
  <si>
    <t>残疾人保障金</t>
  </si>
  <si>
    <t>530103231100001380066</t>
  </si>
  <si>
    <t>行政单位津贴补贴</t>
  </si>
  <si>
    <t>530103231100001380083</t>
  </si>
  <si>
    <t>行政人员绩效奖励</t>
  </si>
  <si>
    <t>530103231100001380101</t>
  </si>
  <si>
    <t>事业人员绩效奖励</t>
  </si>
  <si>
    <t>530103231100001380122</t>
  </si>
  <si>
    <t>离退休工会活动经费</t>
  </si>
  <si>
    <t>530103241100002299980</t>
  </si>
  <si>
    <t>工会经费</t>
  </si>
  <si>
    <t>30228</t>
  </si>
  <si>
    <t>530103241100002326874</t>
  </si>
  <si>
    <t>其他人员支出</t>
  </si>
  <si>
    <t>30199</t>
  </si>
  <si>
    <t>其他工资福利支出</t>
  </si>
  <si>
    <t>预算05-1表</t>
  </si>
  <si>
    <t>项目分类</t>
  </si>
  <si>
    <t>项目单位</t>
  </si>
  <si>
    <t>本年拨款</t>
  </si>
  <si>
    <t>其中：本次下达</t>
  </si>
  <si>
    <t>其他公用支出</t>
  </si>
  <si>
    <t>530103231100001568582</t>
  </si>
  <si>
    <t>税局返还代扣代缴手续费</t>
  </si>
  <si>
    <t>30204</t>
  </si>
  <si>
    <t>手续费</t>
  </si>
  <si>
    <t>30226</t>
  </si>
  <si>
    <t>劳务费</t>
  </si>
  <si>
    <t>专项业务类</t>
  </si>
  <si>
    <t>530103200000000000062</t>
  </si>
  <si>
    <t>医疗器械监管专项资金</t>
  </si>
  <si>
    <t>30218</t>
  </si>
  <si>
    <t>专用材料费</t>
  </si>
  <si>
    <t>530103200000000000068</t>
  </si>
  <si>
    <t>药品事务监督管理专项经费</t>
  </si>
  <si>
    <t>530103200000000000223</t>
  </si>
  <si>
    <t>化妆品监管专项资金</t>
  </si>
  <si>
    <t>530103200000000000683</t>
  </si>
  <si>
    <t>行政执法工作经费</t>
  </si>
  <si>
    <t>30214</t>
  </si>
  <si>
    <t>租赁费</t>
  </si>
  <si>
    <t>30224</t>
  </si>
  <si>
    <t>被装购置费</t>
  </si>
  <si>
    <t>30227</t>
  </si>
  <si>
    <t>委托业务费</t>
  </si>
  <si>
    <t>530103200000000000701</t>
  </si>
  <si>
    <t>特种设备工作经费</t>
  </si>
  <si>
    <t>30202</t>
  </si>
  <si>
    <t>印刷费</t>
  </si>
  <si>
    <t>530103200000000000702</t>
  </si>
  <si>
    <t>企业注册登记工作经费</t>
  </si>
  <si>
    <t>530103200000000000705</t>
  </si>
  <si>
    <t>法制工作经费</t>
  </si>
  <si>
    <t>530103200000000000706</t>
  </si>
  <si>
    <t>知识产权经费</t>
  </si>
  <si>
    <t>530103200000000000753</t>
  </si>
  <si>
    <t>质量强区工作经费</t>
  </si>
  <si>
    <t>530103200000000000756</t>
  </si>
  <si>
    <t>企业信用监管工作经费</t>
  </si>
  <si>
    <t>530103200000000000770</t>
  </si>
  <si>
    <t>公平竞争审查经费</t>
  </si>
  <si>
    <t>530103200000000000774</t>
  </si>
  <si>
    <t>消费者协会补助经费</t>
  </si>
  <si>
    <t>530103200000000000876</t>
  </si>
  <si>
    <t>食品安全监管经费</t>
  </si>
  <si>
    <t>530103231100001328083</t>
  </si>
  <si>
    <t>国家卫生城市及7个专项行动经费</t>
  </si>
  <si>
    <t>530103231100001393774</t>
  </si>
  <si>
    <t>市场常态化建设工作经费</t>
  </si>
  <si>
    <t>530103231100001635072</t>
  </si>
  <si>
    <t>离退休干部党组织工作经费</t>
  </si>
  <si>
    <t>530103241100003032307</t>
  </si>
  <si>
    <t>中央食品药品监管补助资金</t>
  </si>
  <si>
    <t>530103241100003032335</t>
  </si>
  <si>
    <t>省级食品安全监管专项补助资金</t>
  </si>
  <si>
    <t>530103251100004204576</t>
  </si>
  <si>
    <t>鼓楼街道办事处拨工作经费</t>
  </si>
  <si>
    <t>530103251100004308924</t>
  </si>
  <si>
    <t>创业担保贷款上级奖补资金</t>
  </si>
  <si>
    <t>530103251100004392025</t>
  </si>
  <si>
    <t>2025年市场监管补助中央专项经费</t>
  </si>
  <si>
    <t>530103251100004416542</t>
  </si>
  <si>
    <t>特种设备安全监测检查服务经费</t>
  </si>
  <si>
    <t>530103251100004752873</t>
  </si>
  <si>
    <t>市场秩序维护工作经费</t>
  </si>
  <si>
    <t>530103261100004997768</t>
  </si>
  <si>
    <t>小个专党建工作经费</t>
  </si>
  <si>
    <t>事业发展类</t>
  </si>
  <si>
    <t>530103221100000587320</t>
  </si>
  <si>
    <t>餐饮服务经费</t>
  </si>
  <si>
    <t>530103251100004204411</t>
  </si>
  <si>
    <t>住房基金项目及结转利息资金</t>
  </si>
  <si>
    <t>530103261100005001082</t>
  </si>
  <si>
    <t>双龙办公用房屋租赁经费</t>
  </si>
  <si>
    <t>预算05-2表</t>
  </si>
  <si>
    <t>单位名称、项目名称</t>
  </si>
  <si>
    <t>项目年度绩效目标</t>
  </si>
  <si>
    <t>一级指标</t>
  </si>
  <si>
    <t>二级指标</t>
  </si>
  <si>
    <t>三级指标</t>
  </si>
  <si>
    <t>指标性质</t>
  </si>
  <si>
    <t>指标值</t>
  </si>
  <si>
    <t>度量单位</t>
  </si>
  <si>
    <t>指标属性</t>
  </si>
  <si>
    <t>指标内容</t>
  </si>
  <si>
    <t>2026年对农贸市场进行常态长效整治提升，拟制作宣传展板194块，购置垃圾桶60组，通过项目实施，着力做好市场环境卫生整治，宣传氛围营造，交易秩序维护等工作，切实提升市场创建工作水平。</t>
  </si>
  <si>
    <t>产出指标</t>
  </si>
  <si>
    <t>数量指标</t>
  </si>
  <si>
    <t>宣传展板制作块数</t>
  </si>
  <si>
    <t>&gt;=</t>
  </si>
  <si>
    <t>194</t>
  </si>
  <si>
    <t>块</t>
  </si>
  <si>
    <t>定量指标</t>
  </si>
  <si>
    <t>考察项目内容</t>
  </si>
  <si>
    <t>购买分类垃圾桶</t>
  </si>
  <si>
    <t>=</t>
  </si>
  <si>
    <t>60</t>
  </si>
  <si>
    <t>组</t>
  </si>
  <si>
    <t>考察项目实施内容</t>
  </si>
  <si>
    <t>质量指标</t>
  </si>
  <si>
    <t>验收通过率</t>
  </si>
  <si>
    <t>100</t>
  </si>
  <si>
    <t>%</t>
  </si>
  <si>
    <t>考察项目实施质量</t>
  </si>
  <si>
    <t>时效指标</t>
  </si>
  <si>
    <t>工作完成时限</t>
  </si>
  <si>
    <t>2026年12月31日</t>
  </si>
  <si>
    <t>年</t>
  </si>
  <si>
    <t>定性指标</t>
  </si>
  <si>
    <t>考察项目完成时限</t>
  </si>
  <si>
    <t>效益指标</t>
  </si>
  <si>
    <t>社会效益</t>
  </si>
  <si>
    <t>提升市场环境卫生，给消费者一个干净舒适的购物环境</t>
  </si>
  <si>
    <t>效果显著</t>
  </si>
  <si>
    <t>是否</t>
  </si>
  <si>
    <t>考察项目效益</t>
  </si>
  <si>
    <t>满意度指标</t>
  </si>
  <si>
    <t>服务对象满意度</t>
  </si>
  <si>
    <t>辖区内消费者满意度</t>
  </si>
  <si>
    <t>80</t>
  </si>
  <si>
    <t>考察项目满意度</t>
  </si>
  <si>
    <t>成本指标</t>
  </si>
  <si>
    <t>经济成本指标</t>
  </si>
  <si>
    <t>项目成本</t>
  </si>
  <si>
    <t>&lt;=</t>
  </si>
  <si>
    <t>90400</t>
  </si>
  <si>
    <t>元</t>
  </si>
  <si>
    <t>考察项目成本节约及预算执行率</t>
  </si>
  <si>
    <t>依法对各类市场主体从事生产经营活动履行登记手续并发放统一印制的证照及申请表格。通过证照资料的统一制作与发放，保障证照资料印制标准统一、监督规范、服务到位。通过“放管服”改革，进一步优化营商环境，释放企业创新创业活力，促进地方经济良好发展，带动就业发展，力争市场主体注册登记办结率为100%。</t>
  </si>
  <si>
    <t>预计新增市场主体</t>
  </si>
  <si>
    <t>26305</t>
  </si>
  <si>
    <t>户</t>
  </si>
  <si>
    <t>考察项目的开展情况</t>
  </si>
  <si>
    <t>完成企业注册登记办结率</t>
  </si>
  <si>
    <t>项目完成时限</t>
  </si>
  <si>
    <t>考察项目是否按时完成</t>
  </si>
  <si>
    <t>经济效益</t>
  </si>
  <si>
    <t>促进盘龙区经济健康发展,提升新增市场主体达标</t>
  </si>
  <si>
    <t>有效提升</t>
  </si>
  <si>
    <t>是/否</t>
  </si>
  <si>
    <t>考察项目成果</t>
  </si>
  <si>
    <t>单位服务水平提升能力</t>
  </si>
  <si>
    <t>注册登记行政许可企业的满意度</t>
  </si>
  <si>
    <t>90</t>
  </si>
  <si>
    <t xml:space="preserve">项目成本 </t>
  </si>
  <si>
    <t>417994</t>
  </si>
  <si>
    <t>2026年拟抽查监测电梯2000台次，电梯安全隐患整改率达100%，加强全区特种设备的有效监管，保障人民群众的人身财产安全。</t>
  </si>
  <si>
    <t>抽查监测电梯</t>
  </si>
  <si>
    <t>2000</t>
  </si>
  <si>
    <t>台次</t>
  </si>
  <si>
    <t>考察项目完成数量</t>
  </si>
  <si>
    <t>制定排查后隐患报告及排查方案份数</t>
  </si>
  <si>
    <t>1.00</t>
  </si>
  <si>
    <t>份</t>
  </si>
  <si>
    <t>考察项目完成的数量</t>
  </si>
  <si>
    <t>隐患整改率</t>
  </si>
  <si>
    <t>考察项目完成质量</t>
  </si>
  <si>
    <t>考察项目完成时限。</t>
  </si>
  <si>
    <t>通过安全监测检查，有效防范特种设备在使用中的重大安全风险</t>
  </si>
  <si>
    <t>考察项目成果。</t>
  </si>
  <si>
    <t>监测对象满意达标</t>
  </si>
  <si>
    <t>考察项目满意度。</t>
  </si>
  <si>
    <t>196560</t>
  </si>
  <si>
    <t>开展3.15消费者权益宣传活动，通过处理消费者投诉，维护消费者合法权益。</t>
  </si>
  <si>
    <t>开展3.15活动</t>
  </si>
  <si>
    <t>次</t>
  </si>
  <si>
    <t>反映项目工作开展情况</t>
  </si>
  <si>
    <t>受理投诉率</t>
  </si>
  <si>
    <t>2026年12月31日前</t>
  </si>
  <si>
    <t>反映项目是否按时完成</t>
  </si>
  <si>
    <t>保障消费者合法权益</t>
  </si>
  <si>
    <t>考察项目开展达到的效果</t>
  </si>
  <si>
    <t>投诉处理率</t>
  </si>
  <si>
    <t>3.15活动满意度</t>
  </si>
  <si>
    <t>考察项目开展服务对象满意度</t>
  </si>
  <si>
    <t>3500</t>
  </si>
  <si>
    <t>加强“两新”党的组织体系建设，加强小个专党委、外卖配送行业党委党建工作，拟开展专题培训，培训约100人次，培训合格率达100%，通过项目实施提升全区“两新”组织党建工作科学化水平。</t>
  </si>
  <si>
    <t>开展专题培训人数</t>
  </si>
  <si>
    <t>人</t>
  </si>
  <si>
    <t>考察小个专工作开展情况</t>
  </si>
  <si>
    <t>培训合格率</t>
  </si>
  <si>
    <t>考察小个专工作开展质量</t>
  </si>
  <si>
    <t>考察小个专工作的完成时效</t>
  </si>
  <si>
    <t>提升全区"两新"组织党建工作科学化水平</t>
  </si>
  <si>
    <t>考察项目开展后的效果</t>
  </si>
  <si>
    <t>开展活动满意度</t>
  </si>
  <si>
    <t>考察项目开展后的满意度</t>
  </si>
  <si>
    <t>考察项目成本控制</t>
  </si>
  <si>
    <t>完成全区质量工作规定各项目标任务、开展1次质量强区宣传活动，开展产品质量抽检，通过质量月宣传活动及产品质量抽检，掌握各行业、产业、区域质量管理状况、质量水平现状和质量发展能力。</t>
  </si>
  <si>
    <t>产品抽检批次</t>
  </si>
  <si>
    <t>22</t>
  </si>
  <si>
    <t>批次</t>
  </si>
  <si>
    <t>开展质量月宣传活动</t>
  </si>
  <si>
    <t>“质量月”宣传活动完成率</t>
  </si>
  <si>
    <t>考察项目的完成情况</t>
  </si>
  <si>
    <t>不合格产品查处率</t>
  </si>
  <si>
    <t>提升辖区内质量水平</t>
  </si>
  <si>
    <t>效果明显</t>
  </si>
  <si>
    <t>考察项目的开展效果</t>
  </si>
  <si>
    <t>辖区群众满意度</t>
  </si>
  <si>
    <t>考察项目满意度指标</t>
  </si>
  <si>
    <t>112140</t>
  </si>
  <si>
    <t>2026年我局拟开展安全生产月活动宣传，拟制作宣传资料1420份和宣传用品500个，通过宣传达到预防和减少特种设备事故，保障人民群众生命和财产安全的效果。</t>
  </si>
  <si>
    <t>印制宣传册</t>
  </si>
  <si>
    <t>1420</t>
  </si>
  <si>
    <t>特种设备监管的开展情况</t>
  </si>
  <si>
    <t>印制宣传用品</t>
  </si>
  <si>
    <t>500</t>
  </si>
  <si>
    <t>个</t>
  </si>
  <si>
    <t>宣传普及率</t>
  </si>
  <si>
    <t>考察特种设备监管的开展情况</t>
  </si>
  <si>
    <t>印制宣传册、宣传用品完成时间</t>
  </si>
  <si>
    <t>2026年12月</t>
  </si>
  <si>
    <t>特种设备安全事故发生率</t>
  </si>
  <si>
    <t>考察特种设备监管工作开展达到的效果</t>
  </si>
  <si>
    <t>可持续影响</t>
  </si>
  <si>
    <t>特种设备应急能力提高</t>
  </si>
  <si>
    <t>特种设备使用单位满意度</t>
  </si>
  <si>
    <t>当事人满意度</t>
  </si>
  <si>
    <t>7840</t>
  </si>
  <si>
    <t>根据《企业信息公示暂行条例》立项，2026年开展企业年报及信用抽查，通过对市场主体年报工作及信息公示工作的抽查检查，规范辖区市场经济秩序。</t>
  </si>
  <si>
    <t>企业抽查数</t>
  </si>
  <si>
    <t>省局摇号3%-5%的户数</t>
  </si>
  <si>
    <t>年报宣传资料印制</t>
  </si>
  <si>
    <t>10500</t>
  </si>
  <si>
    <t>考察项目产出</t>
  </si>
  <si>
    <t>企业抽查工作完成率</t>
  </si>
  <si>
    <t>2026年12月前</t>
  </si>
  <si>
    <t>规范辖区市场经济秩序</t>
  </si>
  <si>
    <t>促进市场经济持续健康发展</t>
  </si>
  <si>
    <t>抽查企业的满意度</t>
  </si>
  <si>
    <t>95</t>
  </si>
  <si>
    <t>考察项目的开展成果</t>
  </si>
  <si>
    <t>5100</t>
  </si>
  <si>
    <t>2026年拟开展一次普法宣传工作，通过宣传，提升干部职工对法律法规的知晓度、法治精神的认同度，推进法治精神深入人心，基本形成尚法守制、公平正义、诚信文明、安定有序的依法治区新格局。</t>
  </si>
  <si>
    <t>印制行政处罚案卷档案盒</t>
  </si>
  <si>
    <t>考察项目的执行情况</t>
  </si>
  <si>
    <t>普法宣传率</t>
  </si>
  <si>
    <t>考察项目的执行质量</t>
  </si>
  <si>
    <t>学、受、用法效果提升</t>
  </si>
  <si>
    <t>通过开展全民普法工作，提升公民对法律法规的知晓度，增强辖区居民尊法学法守法用法的自觉性和主动性</t>
  </si>
  <si>
    <t>管理服务对象普法宣传满意度</t>
  </si>
  <si>
    <t>考察项目的满意度</t>
  </si>
  <si>
    <t>4900</t>
  </si>
  <si>
    <t>项目依据《昆明市盘龙区2025年省级医疗器械监督抽检工作方案》开展抽检工作，2026年拟同步开展医疗器械抽检工作，拟抽检5批次，通过项目实施，加强医疗器械使用安全。</t>
  </si>
  <si>
    <t>医疗器械抽检批次</t>
  </si>
  <si>
    <t>医疗器械抽检合格率</t>
  </si>
  <si>
    <t xml:space="preserve">考察医疗器械器具合格率 </t>
  </si>
  <si>
    <t>考察项目完成及时度</t>
  </si>
  <si>
    <t>医疗器械使用安全率</t>
  </si>
  <si>
    <t>考察医疗器械工作开展达到的效果</t>
  </si>
  <si>
    <t>抽检对象满意度</t>
  </si>
  <si>
    <t>1568</t>
  </si>
  <si>
    <t>考察项目的成本控制</t>
  </si>
  <si>
    <t>2026年度住房基金利息结转，当发生需要住房维修时，能够及时提供住房维修基金使用，有效保障住房安全。</t>
  </si>
  <si>
    <t>住房维修基金利息期数</t>
  </si>
  <si>
    <t>4季度</t>
  </si>
  <si>
    <t>季度</t>
  </si>
  <si>
    <t>住房基金账户每季度结息</t>
  </si>
  <si>
    <t>住房维修保障率</t>
  </si>
  <si>
    <t>考察项目开展质量</t>
  </si>
  <si>
    <t>保障住房安全</t>
  </si>
  <si>
    <t>有效保障</t>
  </si>
  <si>
    <t>保障住房维修</t>
  </si>
  <si>
    <t>资金使用者满意度</t>
  </si>
  <si>
    <t>考察项目开展的满意度</t>
  </si>
  <si>
    <t>811505.14</t>
  </si>
  <si>
    <t>考察项目成本节约</t>
  </si>
  <si>
    <t>1.2026年度盘龙区食品安全整体形势平稳，不发生重大食品安全事故，城乡居民食品安全风险防范意识进一步提高。 2. 加强对辖区食品生产经营单位以及生产加工小作坊、小摊贩的监管。3.定期向社会发布食品安全风险预警、食品抽检检验、食品安全宣传，提高市民风险防范意识，正确引导社会舆论。通过以上目标任务，全面提升盘龙区食品安全监管水平，保障人民群众食品安全。</t>
  </si>
  <si>
    <t>食品抽检批次</t>
  </si>
  <si>
    <t>1020</t>
  </si>
  <si>
    <t>考察项目工作开展情况</t>
  </si>
  <si>
    <t>抽检合格率</t>
  </si>
  <si>
    <t>项目完成时间</t>
  </si>
  <si>
    <t>重大食品安全事故发生次数</t>
  </si>
  <si>
    <t>0</t>
  </si>
  <si>
    <t>反映项目开展达到的效果</t>
  </si>
  <si>
    <t>实现辖区人民食品安全</t>
  </si>
  <si>
    <t>辖区市民对食品安全满意度</t>
  </si>
  <si>
    <t>85</t>
  </si>
  <si>
    <t>692647.20</t>
  </si>
  <si>
    <t>2026年拟聘请第三方对联系会议内容进行审核评定，通过第三方的评估服务，推动公平竞争审查制度平稳有效实施。</t>
  </si>
  <si>
    <t>聘请第三方数量</t>
  </si>
  <si>
    <t>公平竞争审查合格率</t>
  </si>
  <si>
    <t>促进市场公平竞争</t>
  </si>
  <si>
    <t>有效促进</t>
  </si>
  <si>
    <t>有关部门对第三方机构满意度</t>
  </si>
  <si>
    <t>74500</t>
  </si>
  <si>
    <t xml:space="preserve">
考察项目成本节约及预算执行率</t>
  </si>
  <si>
    <t>根据盘烟打办〔2025〕1号文件，加强执法部门业务协作共建，共同做好烟草打假打私工作，维护卷烟市场秩序，实现我辖区涉烟违法犯罪活动全链条打击，净化卷烟市场，助力优化营商环境。</t>
  </si>
  <si>
    <t>协助查办案件数</t>
  </si>
  <si>
    <t>件</t>
  </si>
  <si>
    <t>考察项目开展内容</t>
  </si>
  <si>
    <t>根据盘烟打办〔2025〕1号文件，加强执法部门业务协作共建，共同做好烟草打假打私工作，维护卷烟市场秩序，实现我辖区涉烟违法犯罪活动全链条打击，净化卷烟市场，，助理优化营商环境。</t>
  </si>
  <si>
    <t>案件办结率</t>
  </si>
  <si>
    <t>考察项目时限</t>
  </si>
  <si>
    <t>维护卷烟市场秩序</t>
  </si>
  <si>
    <t>考察项目成效。</t>
  </si>
  <si>
    <t>辖区人民满意度</t>
  </si>
  <si>
    <t>考察项目开展后辖区人民的满意度。</t>
  </si>
  <si>
    <t>417292.38</t>
  </si>
  <si>
    <t>2026年拟开展相关培训及业务工作1次，通过培训，更好地提高执法成效。</t>
  </si>
  <si>
    <t>组织培训期数</t>
  </si>
  <si>
    <t>反映预算部门（单位）组织开展各类培训的期数。</t>
  </si>
  <si>
    <t>培训人员出勤率</t>
  </si>
  <si>
    <t>98</t>
  </si>
  <si>
    <t>反映预算部门（单位）组织开展各类培训的质量。
培训人员合格率=（合格的学员数量/培训总学员数量）*100%。</t>
  </si>
  <si>
    <t>更好地开展执法工作</t>
  </si>
  <si>
    <t>考察项目效果</t>
  </si>
  <si>
    <t>参训人员满意度</t>
  </si>
  <si>
    <t>反映参训人员对培训内容、讲师授课、课程设置和培训效果等的满意度。
参训人员满意度=（对培训整体满意的参训人数/参训总人数）*100%</t>
  </si>
  <si>
    <t>15056</t>
  </si>
  <si>
    <t>租用房屋用于双龙市场监督管理所办公，通过房屋租用，保障办公需求，达到方便群众办事的社会效益。</t>
  </si>
  <si>
    <t>租赁使用办公用房单位</t>
  </si>
  <si>
    <t>家</t>
  </si>
  <si>
    <t>租用房屋用于双龙市场监督管理所办公，通过房屋租用，报障办公费需求，达到方便群众办事的社会效益。</t>
  </si>
  <si>
    <t>租赁房屋合格率</t>
  </si>
  <si>
    <t>办公用房租用时间</t>
  </si>
  <si>
    <t>2026</t>
  </si>
  <si>
    <t>改善优化办公环境，提高办事效率</t>
  </si>
  <si>
    <t>考察项目的效益</t>
  </si>
  <si>
    <t>解决办公用房紧张，保障办 公需求</t>
  </si>
  <si>
    <t>办事人员对办公环境的满意度</t>
  </si>
  <si>
    <t>办公用房租用成本</t>
  </si>
  <si>
    <t>90000</t>
  </si>
  <si>
    <t>元/年</t>
  </si>
  <si>
    <t xml:space="preserve">考察项目成本节约及预算执行率
</t>
  </si>
  <si>
    <t>税局返还代扣代缴手续费用于与三代业务相关的成本支出，保障正常运转。</t>
  </si>
  <si>
    <t>经费保障人数</t>
  </si>
  <si>
    <t>税局返还代扣代缴手续费用于与三代业务相关的成本支出，弥补公用经费不足，保障正常运转。</t>
  </si>
  <si>
    <t>个人所得税工作完成率</t>
  </si>
  <si>
    <t>考察项目质量</t>
  </si>
  <si>
    <t>考察项目时效</t>
  </si>
  <si>
    <t>部门运转</t>
  </si>
  <si>
    <t>保障部门正常运转</t>
  </si>
  <si>
    <t>单位人员满意度</t>
  </si>
  <si>
    <t>税局返还收入</t>
  </si>
  <si>
    <t>2026年开展4.26知识产权宣传活动周及知识产权强县试点工作，日常“五进”、知识产权公共法律服务(维权）站开展线上线下讲座等宣传，提高社会公众知识产权保护意识，营造良好知识产权营商环境和创新环境。</t>
  </si>
  <si>
    <t>开展知识产权宣传周活动</t>
  </si>
  <si>
    <t>&gt;</t>
  </si>
  <si>
    <t>考察知识产权工作的开展情况</t>
  </si>
  <si>
    <t>知识产权宣传普及率</t>
  </si>
  <si>
    <t>提升知识产权营商环境</t>
  </si>
  <si>
    <t>效果良好</t>
  </si>
  <si>
    <t>考察项目的实施效果</t>
  </si>
  <si>
    <t>营造良好知识产权营商环境和创新环境</t>
  </si>
  <si>
    <t>宣传对象的满意度</t>
  </si>
  <si>
    <t>考察知识产权工作达到的效果</t>
  </si>
  <si>
    <t>7000</t>
  </si>
  <si>
    <t>2026年通过开展行政执法工作，查处违法案件，维护正常的市场经营秩序，营造公平公正的市场竞争环境，净化社会环境，保护消费者的合法权益。</t>
  </si>
  <si>
    <t>查办案件数</t>
  </si>
  <si>
    <t>考察项目完成进度及数量</t>
  </si>
  <si>
    <t>法律顾问</t>
  </si>
  <si>
    <t>考察项目是否按时完成及办结率</t>
  </si>
  <si>
    <t>市场经营秩序水平提升效果</t>
  </si>
  <si>
    <t>考察项目实施后的效果。</t>
  </si>
  <si>
    <t>营造公平公正的市场竞争环境</t>
  </si>
  <si>
    <t>考察项目实施后的效果</t>
  </si>
  <si>
    <t>案件当事人的满意态度</t>
  </si>
  <si>
    <t>案件当事人满意度</t>
  </si>
  <si>
    <t>1833325</t>
  </si>
  <si>
    <t>开展药品抽检，提高辖区内市民使用药品的安全率、认知率。</t>
  </si>
  <si>
    <t>药品抽检批次</t>
  </si>
  <si>
    <t>25</t>
  </si>
  <si>
    <t>药品抽检合格率</t>
  </si>
  <si>
    <t>考察项目的完成质量</t>
  </si>
  <si>
    <t>药品抽检完成时间</t>
  </si>
  <si>
    <t>考察抽检的及时性</t>
  </si>
  <si>
    <t>提高辖区内市民药品安全</t>
  </si>
  <si>
    <t>考察药品监管工作开展达到的效果</t>
  </si>
  <si>
    <t>维护药品市场经营秩序</t>
  </si>
  <si>
    <t>辖区内市民药品安全满意度</t>
  </si>
  <si>
    <t>10000</t>
  </si>
  <si>
    <t>规范餐饮服务工作，为职工提供餐饮服务，提高服务保障标准化、均衡化，保障职工正常用餐需求。</t>
  </si>
  <si>
    <t>伙食补助保障人数</t>
  </si>
  <si>
    <t>184</t>
  </si>
  <si>
    <t>食品安全事故发生次数</t>
  </si>
  <si>
    <t>供餐及时性</t>
  </si>
  <si>
    <t>考察项目完成时效</t>
  </si>
  <si>
    <t>供餐保障率</t>
  </si>
  <si>
    <t>职工满意度</t>
  </si>
  <si>
    <t>考察项目满意程度</t>
  </si>
  <si>
    <t>1104000</t>
  </si>
  <si>
    <t>2026年拟开展化妆品抽样5批次，通过项目实施，深入了解我区化妆品安全状况，有效打击违法违规行为，达到监测化妆品质量安全。</t>
  </si>
  <si>
    <t>化妆品抽样批次</t>
  </si>
  <si>
    <t>考察化妆品监管工作的监管情况</t>
  </si>
  <si>
    <t>样品检测合格率</t>
  </si>
  <si>
    <t>2026年12月1日前</t>
  </si>
  <si>
    <t>化妆品安全事故发生次数</t>
  </si>
  <si>
    <t>考察化妆品工作开展达到的效果</t>
  </si>
  <si>
    <t>辖区内市民化妆品安全满意度</t>
  </si>
  <si>
    <t>加强离退休干部党组织建设，做好2026年离退休党组织建设工作。通过开展离退休党组织活动，提高离退休党组织的凝聚力。</t>
  </si>
  <si>
    <t>获补对象数</t>
  </si>
  <si>
    <t>反映获补助人员的数量情况。</t>
  </si>
  <si>
    <t>兑现准确率</t>
  </si>
  <si>
    <t>反映补助准确发放的情况。
补助兑现准确率=补助兑付额/应付额*100%</t>
  </si>
  <si>
    <t>完成时限</t>
  </si>
  <si>
    <t>反映发放单位及时发放补助资金的情况。
发放及时率=在时限内发放资金/应发放资金*100%</t>
  </si>
  <si>
    <t>党组织建设积极性提升能力</t>
  </si>
  <si>
    <t>加强离退休干部党组织建设，做好辖区机关事业单位离退休干部党组织工作</t>
  </si>
  <si>
    <t>受益对象满意度</t>
  </si>
  <si>
    <t>反映获补助受益对象的满意程度。</t>
  </si>
  <si>
    <t>34920</t>
  </si>
  <si>
    <t>2026年拟为农贸市场购置垃圾桶20组，通过项目实施，提升改善农贸市场环境，巩固卫生城市创建成果，提升辖区人民对农贸市场环境卫生的满意度。</t>
  </si>
  <si>
    <t>购置分类垃圾桶</t>
  </si>
  <si>
    <t>20</t>
  </si>
  <si>
    <t>分类垃圾桶发放率</t>
  </si>
  <si>
    <t>工作完成时效</t>
  </si>
  <si>
    <t>考察项目开展的及时性</t>
  </si>
  <si>
    <t>提高农贸市场环境整洁</t>
  </si>
  <si>
    <t>15885</t>
  </si>
  <si>
    <t>预算06表</t>
  </si>
  <si>
    <t>政府性基金预算支出预算表</t>
  </si>
  <si>
    <t>单位名称：昆明市发展和改革委员会</t>
  </si>
  <si>
    <t>政府性基金预算支出</t>
  </si>
  <si>
    <t>空表说明：本单位无政府性基金预算，故此表为空表。</t>
  </si>
  <si>
    <t>预算07表</t>
  </si>
  <si>
    <t>2026年部门政府采购预算表</t>
  </si>
  <si>
    <t>单位名称：昆明市盘龙区质量技术监督局</t>
  </si>
  <si>
    <t>预算项目</t>
  </si>
  <si>
    <t>采购项目</t>
  </si>
  <si>
    <t>采购品目</t>
  </si>
  <si>
    <t>计量
单位</t>
  </si>
  <si>
    <t>数量</t>
  </si>
  <si>
    <t>面向中小企业预留资金</t>
  </si>
  <si>
    <t>政府性基金</t>
  </si>
  <si>
    <t>国有资本经营收益</t>
  </si>
  <si>
    <t>财政专户管理的收入</t>
  </si>
  <si>
    <t>单位自筹</t>
  </si>
  <si>
    <t>移动执法数据业务</t>
  </si>
  <si>
    <t>其他服务</t>
  </si>
  <si>
    <t>特种设备安全宣传册印刷</t>
  </si>
  <si>
    <t>其他印刷服务</t>
  </si>
  <si>
    <t>批</t>
  </si>
  <si>
    <t>企业注册登记各类表格、单证印刷</t>
  </si>
  <si>
    <t>行政执法文书等印制</t>
  </si>
  <si>
    <t>宣传页制作</t>
  </si>
  <si>
    <t>册</t>
  </si>
  <si>
    <t>张</t>
  </si>
  <si>
    <t>企业信用监管表格印刷</t>
  </si>
  <si>
    <t>其它食品抽检</t>
  </si>
  <si>
    <t>食用农产品抽检</t>
  </si>
  <si>
    <t>宣传资料制作</t>
  </si>
  <si>
    <t>公务用车用油</t>
  </si>
  <si>
    <t>车辆加油、添加燃料服务</t>
  </si>
  <si>
    <t>公务用车维修</t>
  </si>
  <si>
    <t>车辆维修和保养服务</t>
  </si>
  <si>
    <t>公务用车保险</t>
  </si>
  <si>
    <t>机动车保险服务</t>
  </si>
  <si>
    <t>复印纸</t>
  </si>
  <si>
    <t>箱</t>
  </si>
  <si>
    <t>机关食堂餐饮</t>
  </si>
  <si>
    <t>餐饮服务</t>
  </si>
  <si>
    <t>备注：当面向中小企业预留资金大于合计时，面向中小企业预留资金为三年预计数。</t>
  </si>
  <si>
    <t>预算08表</t>
  </si>
  <si>
    <t>2026年部门政府购买服务预算表</t>
  </si>
  <si>
    <t>政府购买服务项目</t>
  </si>
  <si>
    <t>政府购买服务目录</t>
  </si>
  <si>
    <t>抽检</t>
  </si>
  <si>
    <t>A1702 检验检疫检测及认证服务</t>
  </si>
  <si>
    <t>计量器具检定</t>
  </si>
  <si>
    <t>B0101 法律顾问服务</t>
  </si>
  <si>
    <t>B1104 印刷和出版服务</t>
  </si>
  <si>
    <t>企业注册登记各类表格、证等印刷</t>
  </si>
  <si>
    <t>产品质量抽检</t>
  </si>
  <si>
    <t>年报宣传印制</t>
  </si>
  <si>
    <t>企业信用监管表格印制</t>
  </si>
  <si>
    <t>公平竞争审查</t>
  </si>
  <si>
    <t>B0801 咨询服务</t>
  </si>
  <si>
    <t>公务用车维修维护</t>
  </si>
  <si>
    <t>B1101 维修保养服务</t>
  </si>
  <si>
    <t>办公设备维修维护</t>
  </si>
  <si>
    <t>B1105 餐饮服务</t>
  </si>
  <si>
    <t>市场监管所餐饮</t>
  </si>
  <si>
    <t>特种设备安全检查工作</t>
  </si>
  <si>
    <t>B0501 监督检查辅助服务</t>
  </si>
  <si>
    <t>市场秩序维护</t>
  </si>
  <si>
    <t>预算09-1表</t>
  </si>
  <si>
    <t>单位名称（项目）</t>
  </si>
  <si>
    <t>地区</t>
  </si>
  <si>
    <t>磨憨经济合作区</t>
  </si>
  <si>
    <t>盘龙区实行乡财县管，按照区与乡（镇）财政管理体制，乡（镇）按照县级部门预算管理，故无对下转移支付项目。</t>
  </si>
  <si>
    <t>预算09-2表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</si>
  <si>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</si>
  <si>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</si>
  <si>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</si>
  <si>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</si>
  <si>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</si>
  <si>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</si>
  <si>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</si>
  <si>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</si>
  <si>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</si>
  <si>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</si>
  <si>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空表说明：本单位本年度无新增资产配置，故此表为空。</t>
  </si>
  <si>
    <t>预算11表</t>
  </si>
  <si>
    <t>上级补助</t>
  </si>
  <si>
    <t>空表说明：本单位本年度无上级补助项目支出预算，故此表为空</t>
  </si>
  <si>
    <t>预算12表</t>
  </si>
  <si>
    <t>项目级次</t>
  </si>
  <si>
    <t>311 专项业务类</t>
  </si>
  <si>
    <t>本级</t>
  </si>
  <si>
    <t>313 事业发展类</t>
  </si>
  <si>
    <t/>
  </si>
</sst>
</file>

<file path=xl/styles.xml><?xml version="1.0" encoding="utf-8"?>
<styleSheet xmlns="http://schemas.openxmlformats.org/spreadsheetml/2006/main">
  <numFmts count="9">
    <numFmt numFmtId="176" formatCode="yyyy/mm/dd\ hh:mm:ss"/>
    <numFmt numFmtId="177" formatCode="hh:mm:ss"/>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8" formatCode="#,##0;\-#,##0;;@"/>
    <numFmt numFmtId="179" formatCode="yyyy/mm/dd"/>
    <numFmt numFmtId="180" formatCode="#,##0.00;\-#,##0.00;;@"/>
  </numFmts>
  <fonts count="38">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10"/>
      <name val="Arial"/>
      <charset val="0"/>
    </font>
    <font>
      <sz val="10"/>
      <name val="宋体"/>
      <charset val="0"/>
    </font>
    <font>
      <sz val="9"/>
      <color theme="1"/>
      <name val="宋体"/>
      <charset val="134"/>
    </font>
    <font>
      <sz val="1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9"/>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8">
    <xf numFmtId="0" fontId="0" fillId="0" borderId="0"/>
    <xf numFmtId="42" fontId="0" fillId="0" borderId="0" applyFont="0" applyFill="0" applyBorder="0" applyAlignment="0" applyProtection="0">
      <alignment vertical="center"/>
    </xf>
    <xf numFmtId="0" fontId="19" fillId="26" borderId="0" applyNumberFormat="0" applyBorder="0" applyAlignment="0" applyProtection="0">
      <alignment vertical="center"/>
    </xf>
    <xf numFmtId="0" fontId="34" fillId="23"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18" fillId="0" borderId="7">
      <alignment horizontal="right" vertical="center"/>
    </xf>
    <xf numFmtId="0" fontId="19" fillId="10" borderId="0" applyNumberFormat="0" applyBorder="0" applyAlignment="0" applyProtection="0">
      <alignment vertical="center"/>
    </xf>
    <xf numFmtId="0" fontId="23" fillId="6" borderId="0" applyNumberFormat="0" applyBorder="0" applyAlignment="0" applyProtection="0">
      <alignment vertical="center"/>
    </xf>
    <xf numFmtId="43" fontId="0" fillId="0" borderId="0" applyFont="0" applyFill="0" applyBorder="0" applyAlignment="0" applyProtection="0">
      <alignment vertical="center"/>
    </xf>
    <xf numFmtId="0" fontId="27" fillId="29"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179" fontId="18" fillId="0" borderId="7">
      <alignment horizontal="right" vertical="center"/>
    </xf>
    <xf numFmtId="0" fontId="22" fillId="0" borderId="0" applyNumberFormat="0" applyFill="0" applyBorder="0" applyAlignment="0" applyProtection="0">
      <alignment vertical="center"/>
    </xf>
    <xf numFmtId="0" fontId="0" fillId="15" borderId="18" applyNumberFormat="0" applyFont="0" applyAlignment="0" applyProtection="0">
      <alignment vertical="center"/>
    </xf>
    <xf numFmtId="0" fontId="27" fillId="22" borderId="0" applyNumberFormat="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9" fillId="0" borderId="16" applyNumberFormat="0" applyFill="0" applyAlignment="0" applyProtection="0">
      <alignment vertical="center"/>
    </xf>
    <xf numFmtId="0" fontId="25" fillId="0" borderId="16" applyNumberFormat="0" applyFill="0" applyAlignment="0" applyProtection="0">
      <alignment vertical="center"/>
    </xf>
    <xf numFmtId="0" fontId="27" fillId="28" borderId="0" applyNumberFormat="0" applyBorder="0" applyAlignment="0" applyProtection="0">
      <alignment vertical="center"/>
    </xf>
    <xf numFmtId="0" fontId="21" fillId="0" borderId="20" applyNumberFormat="0" applyFill="0" applyAlignment="0" applyProtection="0">
      <alignment vertical="center"/>
    </xf>
    <xf numFmtId="0" fontId="27" fillId="21" borderId="0" applyNumberFormat="0" applyBorder="0" applyAlignment="0" applyProtection="0">
      <alignment vertical="center"/>
    </xf>
    <xf numFmtId="0" fontId="28" fillId="14" borderId="17" applyNumberFormat="0" applyAlignment="0" applyProtection="0">
      <alignment vertical="center"/>
    </xf>
    <xf numFmtId="0" fontId="35" fillId="14" borderId="21" applyNumberFormat="0" applyAlignment="0" applyProtection="0">
      <alignment vertical="center"/>
    </xf>
    <xf numFmtId="0" fontId="24" fillId="9" borderId="15" applyNumberFormat="0" applyAlignment="0" applyProtection="0">
      <alignment vertical="center"/>
    </xf>
    <xf numFmtId="0" fontId="19" fillId="33" borderId="0" applyNumberFormat="0" applyBorder="0" applyAlignment="0" applyProtection="0">
      <alignment vertical="center"/>
    </xf>
    <xf numFmtId="0" fontId="27" fillId="18" borderId="0" applyNumberFormat="0" applyBorder="0" applyAlignment="0" applyProtection="0">
      <alignment vertical="center"/>
    </xf>
    <xf numFmtId="0" fontId="36" fillId="0" borderId="22" applyNumberFormat="0" applyFill="0" applyAlignment="0" applyProtection="0">
      <alignment vertical="center"/>
    </xf>
    <xf numFmtId="0" fontId="30" fillId="0" borderId="19" applyNumberFormat="0" applyFill="0" applyAlignment="0" applyProtection="0">
      <alignment vertical="center"/>
    </xf>
    <xf numFmtId="0" fontId="37" fillId="32" borderId="0" applyNumberFormat="0" applyBorder="0" applyAlignment="0" applyProtection="0">
      <alignment vertical="center"/>
    </xf>
    <xf numFmtId="0" fontId="33" fillId="20" borderId="0" applyNumberFormat="0" applyBorder="0" applyAlignment="0" applyProtection="0">
      <alignment vertical="center"/>
    </xf>
    <xf numFmtId="10" fontId="18" fillId="0" borderId="7">
      <alignment horizontal="right" vertical="center"/>
    </xf>
    <xf numFmtId="0" fontId="19" fillId="25" borderId="0" applyNumberFormat="0" applyBorder="0" applyAlignment="0" applyProtection="0">
      <alignment vertical="center"/>
    </xf>
    <xf numFmtId="0" fontId="27" fillId="13" borderId="0" applyNumberFormat="0" applyBorder="0" applyAlignment="0" applyProtection="0">
      <alignment vertical="center"/>
    </xf>
    <xf numFmtId="0" fontId="19" fillId="24" borderId="0" applyNumberFormat="0" applyBorder="0" applyAlignment="0" applyProtection="0">
      <alignment vertical="center"/>
    </xf>
    <xf numFmtId="0" fontId="19" fillId="8" borderId="0" applyNumberFormat="0" applyBorder="0" applyAlignment="0" applyProtection="0">
      <alignment vertical="center"/>
    </xf>
    <xf numFmtId="0" fontId="19" fillId="31" borderId="0" applyNumberFormat="0" applyBorder="0" applyAlignment="0" applyProtection="0">
      <alignment vertical="center"/>
    </xf>
    <xf numFmtId="0" fontId="19" fillId="5" borderId="0" applyNumberFormat="0" applyBorder="0" applyAlignment="0" applyProtection="0">
      <alignment vertical="center"/>
    </xf>
    <xf numFmtId="0" fontId="27" fillId="12" borderId="0" applyNumberFormat="0" applyBorder="0" applyAlignment="0" applyProtection="0">
      <alignment vertical="center"/>
    </xf>
    <xf numFmtId="0" fontId="27" fillId="17" borderId="0" applyNumberFormat="0" applyBorder="0" applyAlignment="0" applyProtection="0">
      <alignment vertical="center"/>
    </xf>
    <xf numFmtId="0" fontId="19" fillId="30" borderId="0" applyNumberFormat="0" applyBorder="0" applyAlignment="0" applyProtection="0">
      <alignment vertical="center"/>
    </xf>
    <xf numFmtId="0" fontId="19" fillId="4" borderId="0" applyNumberFormat="0" applyBorder="0" applyAlignment="0" applyProtection="0">
      <alignment vertical="center"/>
    </xf>
    <xf numFmtId="0" fontId="27" fillId="11" borderId="0" applyNumberFormat="0" applyBorder="0" applyAlignment="0" applyProtection="0">
      <alignment vertical="center"/>
    </xf>
    <xf numFmtId="0" fontId="19" fillId="7" borderId="0" applyNumberFormat="0" applyBorder="0" applyAlignment="0" applyProtection="0">
      <alignment vertical="center"/>
    </xf>
    <xf numFmtId="0" fontId="27" fillId="27" borderId="0" applyNumberFormat="0" applyBorder="0" applyAlignment="0" applyProtection="0">
      <alignment vertical="center"/>
    </xf>
    <xf numFmtId="0" fontId="27" fillId="16" borderId="0" applyNumberFormat="0" applyBorder="0" applyAlignment="0" applyProtection="0">
      <alignment vertical="center"/>
    </xf>
    <xf numFmtId="0" fontId="19" fillId="3" borderId="0" applyNumberFormat="0" applyBorder="0" applyAlignment="0" applyProtection="0">
      <alignment vertical="center"/>
    </xf>
    <xf numFmtId="0" fontId="27" fillId="19" borderId="0" applyNumberFormat="0" applyBorder="0" applyAlignment="0" applyProtection="0">
      <alignment vertical="center"/>
    </xf>
    <xf numFmtId="180" fontId="18" fillId="0" borderId="7">
      <alignment horizontal="right" vertical="center"/>
    </xf>
    <xf numFmtId="49" fontId="18" fillId="0" borderId="7">
      <alignment horizontal="left" vertical="center" wrapText="1"/>
    </xf>
    <xf numFmtId="180" fontId="18" fillId="0" borderId="7">
      <alignment horizontal="right" vertical="center"/>
    </xf>
    <xf numFmtId="177" fontId="18" fillId="0" borderId="7">
      <alignment horizontal="right" vertical="center"/>
    </xf>
    <xf numFmtId="178" fontId="18" fillId="0" borderId="7">
      <alignment horizontal="right" vertical="center"/>
    </xf>
    <xf numFmtId="0" fontId="8" fillId="0" borderId="0"/>
  </cellStyleXfs>
  <cellXfs count="202">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1" xfId="0" applyFont="1" applyBorder="1" applyAlignment="1">
      <alignment horizontal="center" vertical="center"/>
    </xf>
    <xf numFmtId="0" fontId="1" fillId="0" borderId="7" xfId="0" applyFont="1" applyBorder="1" applyAlignment="1">
      <alignment horizontal="center" vertical="center"/>
    </xf>
    <xf numFmtId="0" fontId="2" fillId="2" borderId="8"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2" fillId="0" borderId="9"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0" borderId="0" xfId="0" applyFont="1" applyFill="1" applyBorder="1" applyAlignment="1"/>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0" borderId="0" xfId="0" applyFont="1" applyFill="1" applyBorder="1" applyAlignment="1"/>
    <xf numFmtId="0" fontId="1" fillId="0" borderId="7" xfId="0" applyFont="1" applyBorder="1" applyAlignment="1" applyProtection="1">
      <alignment horizontal="center" vertical="center"/>
      <protection locked="0"/>
    </xf>
    <xf numFmtId="4" fontId="7" fillId="0" borderId="7" xfId="54" applyNumberFormat="1" applyFont="1" applyBorder="1">
      <alignment horizontal="right" vertical="center"/>
    </xf>
    <xf numFmtId="0" fontId="8" fillId="0" borderId="0" xfId="57" applyFill="1" applyAlignment="1">
      <alignment vertical="center"/>
    </xf>
    <xf numFmtId="0" fontId="2" fillId="2" borderId="0" xfId="0" applyFont="1" applyFill="1" applyBorder="1" applyAlignment="1" applyProtection="1">
      <alignment horizontal="right" vertical="top" wrapText="1"/>
      <protection locked="0"/>
    </xf>
    <xf numFmtId="0" fontId="9" fillId="0" borderId="0" xfId="0" applyFont="1" applyBorder="1" applyAlignment="1" applyProtection="1">
      <alignment vertical="top"/>
      <protection locked="0"/>
    </xf>
    <xf numFmtId="0" fontId="9" fillId="0" borderId="0" xfId="0" applyFont="1" applyBorder="1" applyAlignment="1">
      <alignment vertical="top"/>
    </xf>
    <xf numFmtId="0" fontId="10" fillId="2" borderId="0" xfId="0" applyFont="1" applyFill="1" applyBorder="1" applyAlignment="1" applyProtection="1">
      <alignment horizontal="center" vertical="center" wrapText="1"/>
      <protection locked="0"/>
    </xf>
    <xf numFmtId="0" fontId="9" fillId="0" borderId="0" xfId="0" applyFont="1" applyBorder="1" applyProtection="1">
      <protection locked="0"/>
    </xf>
    <xf numFmtId="0" fontId="9"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pplyProtection="1">
      <alignment horizontal="center"/>
      <protection locked="0"/>
    </xf>
    <xf numFmtId="0" fontId="2" fillId="0" borderId="7" xfId="0" applyFont="1" applyBorder="1" applyAlignment="1">
      <alignment horizontal="center"/>
    </xf>
    <xf numFmtId="0" fontId="2" fillId="2" borderId="7" xfId="0" applyFont="1" applyFill="1" applyBorder="1" applyAlignment="1">
      <alignment horizontal="center" vertical="center"/>
    </xf>
    <xf numFmtId="0" fontId="2" fillId="0" borderId="7" xfId="0" applyFont="1" applyBorder="1" applyAlignment="1">
      <alignment horizontal="left"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11"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11"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10" xfId="0" applyFont="1" applyBorder="1" applyAlignment="1">
      <alignment horizontal="center" vertical="center" wrapText="1"/>
    </xf>
    <xf numFmtId="0" fontId="1" fillId="0" borderId="2" xfId="0" applyFont="1" applyBorder="1" applyAlignment="1">
      <alignment horizontal="center" vertical="center"/>
    </xf>
    <xf numFmtId="180" fontId="7"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11"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2" fillId="0" borderId="13" xfId="0" applyFont="1" applyBorder="1" applyAlignment="1" applyProtection="1">
      <alignment horizontal="left" vertical="center"/>
      <protection locked="0"/>
    </xf>
    <xf numFmtId="0" fontId="2" fillId="0" borderId="14" xfId="0" applyFont="1" applyBorder="1" applyAlignment="1" applyProtection="1">
      <alignment horizontal="center"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4" fillId="0" borderId="11" xfId="0" applyFont="1" applyBorder="1" applyAlignment="1">
      <alignment horizontal="center" vertical="center" wrapText="1"/>
    </xf>
    <xf numFmtId="178" fontId="7" fillId="0" borderId="7" xfId="56" applyNumberFormat="1" applyFont="1" applyBorder="1" applyAlignment="1">
      <alignment horizontal="center" vertical="center"/>
    </xf>
    <xf numFmtId="178" fontId="7" fillId="0" borderId="7" xfId="0" applyNumberFormat="1" applyFont="1" applyBorder="1" applyAlignment="1">
      <alignment horizontal="center" vertical="center"/>
    </xf>
    <xf numFmtId="0" fontId="2" fillId="0" borderId="13" xfId="0" applyFont="1" applyBorder="1" applyAlignment="1">
      <alignment horizontal="left" vertical="center" wrapText="1"/>
    </xf>
    <xf numFmtId="3" fontId="2" fillId="0" borderId="13" xfId="0" applyNumberFormat="1" applyFont="1" applyBorder="1" applyAlignment="1">
      <alignment horizontal="right" vertical="center"/>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Fill="1" applyBorder="1" applyAlignment="1">
      <alignment horizontal="center" vertical="center"/>
    </xf>
    <xf numFmtId="0" fontId="2" fillId="2" borderId="0" xfId="0" applyFont="1" applyFill="1" applyBorder="1" applyAlignment="1">
      <alignment horizontal="left" vertical="center"/>
    </xf>
    <xf numFmtId="180" fontId="2" fillId="0" borderId="0" xfId="0" applyNumberFormat="1" applyFont="1" applyBorder="1" applyAlignment="1">
      <alignment horizontal="left" vertical="center"/>
    </xf>
    <xf numFmtId="0" fontId="2" fillId="0" borderId="0" xfId="0" applyFont="1" applyBorder="1" applyAlignment="1">
      <alignment horizontal="right"/>
    </xf>
    <xf numFmtId="0" fontId="12" fillId="0" borderId="0" xfId="0" applyFont="1" applyBorder="1" applyAlignment="1" applyProtection="1">
      <alignment horizontal="right"/>
      <protection locked="0"/>
    </xf>
    <xf numFmtId="49" fontId="12" fillId="0" borderId="0" xfId="0" applyNumberFormat="1" applyFont="1" applyBorder="1" applyProtection="1">
      <protection locked="0"/>
    </xf>
    <xf numFmtId="0" fontId="1" fillId="0" borderId="0" xfId="0" applyFont="1" applyBorder="1" applyAlignment="1">
      <alignment horizontal="right"/>
    </xf>
    <xf numFmtId="0" fontId="13" fillId="0" borderId="0"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0" fontId="13"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pplyProtection="1">
      <alignment horizontal="center" vertical="center" wrapText="1"/>
      <protection locked="0"/>
    </xf>
    <xf numFmtId="0" fontId="4" fillId="0" borderId="13"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9" fontId="7" fillId="0" borderId="7" xfId="53" applyNumberFormat="1" applyFont="1" applyBorder="1">
      <alignment horizontal="left" vertical="center" wrapText="1"/>
    </xf>
    <xf numFmtId="0" fontId="4" fillId="0" borderId="4" xfId="0" applyFont="1" applyBorder="1" applyAlignment="1" applyProtection="1">
      <alignment horizontal="center" vertical="center" wrapText="1"/>
      <protection locked="0"/>
    </xf>
    <xf numFmtId="0" fontId="2" fillId="0" borderId="3" xfId="0"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0" xfId="0" applyFont="1" applyBorder="1" applyAlignment="1">
      <alignment horizontal="right" vertical="center" wrapText="1"/>
    </xf>
    <xf numFmtId="0" fontId="14"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9"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center" vertical="center"/>
    </xf>
    <xf numFmtId="0" fontId="1" fillId="0" borderId="4" xfId="0" applyFont="1" applyBorder="1" applyAlignment="1">
      <alignment horizontal="center" vertical="center"/>
    </xf>
    <xf numFmtId="0" fontId="9" fillId="2" borderId="0" xfId="0" applyFont="1" applyFill="1" applyBorder="1" applyAlignment="1">
      <alignment horizontal="left" vertical="center"/>
    </xf>
    <xf numFmtId="0" fontId="15" fillId="0" borderId="7" xfId="0" applyFont="1" applyBorder="1" applyAlignment="1" applyProtection="1">
      <alignment horizontal="center" vertical="center" wrapText="1"/>
      <protection locked="0"/>
    </xf>
    <xf numFmtId="0" fontId="15"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6" fillId="0" borderId="7"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180" fontId="17" fillId="0" borderId="7" xfId="0" applyNumberFormat="1" applyFont="1" applyBorder="1" applyAlignment="1">
      <alignment horizontal="right" vertical="center"/>
    </xf>
    <xf numFmtId="0" fontId="15" fillId="2" borderId="1" xfId="0" applyFont="1" applyFill="1" applyBorder="1" applyAlignment="1">
      <alignment horizontal="center" vertical="center"/>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2" borderId="6" xfId="0" applyFont="1" applyFill="1" applyBorder="1" applyAlignment="1" applyProtection="1">
      <alignment horizontal="center" vertical="center" wrapText="1"/>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3" xfId="0" applyFont="1" applyFill="1" applyBorder="1" applyAlignment="1">
      <alignment horizontal="left" vertical="center"/>
    </xf>
    <xf numFmtId="0" fontId="2" fillId="2" borderId="13" xfId="0" applyFont="1" applyFill="1" applyBorder="1" applyAlignment="1">
      <alignment horizontal="right" vertical="center"/>
    </xf>
    <xf numFmtId="0" fontId="2" fillId="2" borderId="7" xfId="0" applyFont="1" applyFill="1" applyBorder="1" applyAlignment="1" applyProtection="1">
      <alignment horizontal="left" vertical="center" wrapText="1" indent="1"/>
      <protection locked="0"/>
    </xf>
    <xf numFmtId="0" fontId="9"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protection locked="0"/>
    </xf>
    <xf numFmtId="0" fontId="1" fillId="0" borderId="1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2" fillId="2" borderId="13"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xf numFmtId="0" fontId="11" fillId="0" borderId="0" xfId="0" applyFont="1" applyBorder="1" applyAlignment="1" quotePrefix="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常规 5"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D36" sqref="D36"/>
    </sheetView>
  </sheetViews>
  <sheetFormatPr defaultColWidth="8.575" defaultRowHeight="12.75" customHeight="1" outlineLevelCol="3"/>
  <cols>
    <col min="1" max="4" width="41" customWidth="1"/>
  </cols>
  <sheetData>
    <row r="1" ht="15" customHeight="1" spans="1:4">
      <c r="A1" s="48"/>
      <c r="B1" s="48"/>
      <c r="C1" s="48"/>
      <c r="D1" s="49" t="s">
        <v>0</v>
      </c>
    </row>
    <row r="2" ht="41.25" customHeight="1" spans="1:1">
      <c r="A2" s="44" t="str">
        <f>"2026"&amp;"年部门财务收支预算总表"</f>
        <v>2026年部门财务收支预算总表</v>
      </c>
    </row>
    <row r="3" ht="17.25" customHeight="1" spans="1:4">
      <c r="A3" s="47" t="str">
        <f>"单位名称："&amp;"昆明市盘龙区市场监督管理局"</f>
        <v>单位名称：昆明市盘龙区市场监督管理局</v>
      </c>
      <c r="B3" s="164"/>
      <c r="D3" s="142" t="s">
        <v>1</v>
      </c>
    </row>
    <row r="4" ht="23.25" customHeight="1" spans="1:4">
      <c r="A4" s="165" t="s">
        <v>2</v>
      </c>
      <c r="B4" s="166"/>
      <c r="C4" s="165" t="s">
        <v>3</v>
      </c>
      <c r="D4" s="166"/>
    </row>
    <row r="5" ht="24" customHeight="1" spans="1:4">
      <c r="A5" s="165" t="s">
        <v>4</v>
      </c>
      <c r="B5" s="165" t="s">
        <v>5</v>
      </c>
      <c r="C5" s="165" t="s">
        <v>6</v>
      </c>
      <c r="D5" s="165" t="s">
        <v>5</v>
      </c>
    </row>
    <row r="6" ht="17.25" customHeight="1" spans="1:4">
      <c r="A6" s="167" t="s">
        <v>7</v>
      </c>
      <c r="B6" s="83">
        <v>58785304.2</v>
      </c>
      <c r="C6" s="167" t="s">
        <v>8</v>
      </c>
      <c r="D6" s="83">
        <v>43583022.18</v>
      </c>
    </row>
    <row r="7" ht="17.25" customHeight="1" spans="1:4">
      <c r="A7" s="167" t="s">
        <v>9</v>
      </c>
      <c r="B7" s="83"/>
      <c r="C7" s="167" t="s">
        <v>10</v>
      </c>
      <c r="D7" s="83"/>
    </row>
    <row r="8" ht="17.25" customHeight="1" spans="1:4">
      <c r="A8" s="167" t="s">
        <v>11</v>
      </c>
      <c r="B8" s="83"/>
      <c r="C8" s="201" t="s">
        <v>12</v>
      </c>
      <c r="D8" s="83"/>
    </row>
    <row r="9" ht="17.25" customHeight="1" spans="1:4">
      <c r="A9" s="167" t="s">
        <v>13</v>
      </c>
      <c r="B9" s="83"/>
      <c r="C9" s="201" t="s">
        <v>14</v>
      </c>
      <c r="D9" s="83"/>
    </row>
    <row r="10" ht="17.25" customHeight="1" spans="1:4">
      <c r="A10" s="167" t="s">
        <v>15</v>
      </c>
      <c r="B10" s="83">
        <v>1361994.98</v>
      </c>
      <c r="C10" s="201" t="s">
        <v>16</v>
      </c>
      <c r="D10" s="83"/>
    </row>
    <row r="11" ht="17.25" customHeight="1" spans="1:4">
      <c r="A11" s="167" t="s">
        <v>17</v>
      </c>
      <c r="B11" s="83"/>
      <c r="C11" s="201" t="s">
        <v>18</v>
      </c>
      <c r="D11" s="83"/>
    </row>
    <row r="12" ht="17.25" customHeight="1" spans="1:4">
      <c r="A12" s="167" t="s">
        <v>19</v>
      </c>
      <c r="B12" s="83"/>
      <c r="C12" s="33" t="s">
        <v>20</v>
      </c>
      <c r="D12" s="83"/>
    </row>
    <row r="13" ht="17.25" customHeight="1" spans="1:4">
      <c r="A13" s="167" t="s">
        <v>21</v>
      </c>
      <c r="B13" s="83"/>
      <c r="C13" s="33" t="s">
        <v>22</v>
      </c>
      <c r="D13" s="83">
        <v>9795820</v>
      </c>
    </row>
    <row r="14" ht="17.25" customHeight="1" spans="1:4">
      <c r="A14" s="167" t="s">
        <v>23</v>
      </c>
      <c r="B14" s="83"/>
      <c r="C14" s="33" t="s">
        <v>24</v>
      </c>
      <c r="D14" s="83">
        <v>3784269</v>
      </c>
    </row>
    <row r="15" ht="17.25" customHeight="1" spans="1:4">
      <c r="A15" s="167" t="s">
        <v>25</v>
      </c>
      <c r="B15" s="83">
        <v>1361994.98</v>
      </c>
      <c r="C15" s="33" t="s">
        <v>26</v>
      </c>
      <c r="D15" s="83"/>
    </row>
    <row r="16" ht="17.25" customHeight="1" spans="1:4">
      <c r="A16" s="64"/>
      <c r="B16" s="83"/>
      <c r="C16" s="33" t="s">
        <v>27</v>
      </c>
      <c r="D16" s="83"/>
    </row>
    <row r="17" ht="17.25" customHeight="1" spans="1:4">
      <c r="A17" s="168"/>
      <c r="B17" s="83"/>
      <c r="C17" s="33" t="s">
        <v>28</v>
      </c>
      <c r="D17" s="83"/>
    </row>
    <row r="18" ht="17.25" customHeight="1" spans="1:4">
      <c r="A18" s="168"/>
      <c r="B18" s="83"/>
      <c r="C18" s="33" t="s">
        <v>29</v>
      </c>
      <c r="D18" s="83"/>
    </row>
    <row r="19" ht="17.25" customHeight="1" spans="1:4">
      <c r="A19" s="168"/>
      <c r="B19" s="83"/>
      <c r="C19" s="33" t="s">
        <v>30</v>
      </c>
      <c r="D19" s="83"/>
    </row>
    <row r="20" ht="17.25" customHeight="1" spans="1:4">
      <c r="A20" s="168"/>
      <c r="B20" s="83"/>
      <c r="C20" s="33" t="s">
        <v>31</v>
      </c>
      <c r="D20" s="83"/>
    </row>
    <row r="21" ht="17.25" customHeight="1" spans="1:4">
      <c r="A21" s="168"/>
      <c r="B21" s="83"/>
      <c r="C21" s="33" t="s">
        <v>32</v>
      </c>
      <c r="D21" s="83"/>
    </row>
    <row r="22" ht="17.25" customHeight="1" spans="1:4">
      <c r="A22" s="168"/>
      <c r="B22" s="83"/>
      <c r="C22" s="33" t="s">
        <v>33</v>
      </c>
      <c r="D22" s="83"/>
    </row>
    <row r="23" ht="17.25" customHeight="1" spans="1:4">
      <c r="A23" s="168"/>
      <c r="B23" s="83"/>
      <c r="C23" s="33" t="s">
        <v>34</v>
      </c>
      <c r="D23" s="83"/>
    </row>
    <row r="24" ht="17.25" customHeight="1" spans="1:4">
      <c r="A24" s="168"/>
      <c r="B24" s="83"/>
      <c r="C24" s="33" t="s">
        <v>35</v>
      </c>
      <c r="D24" s="83">
        <v>3152688</v>
      </c>
    </row>
    <row r="25" ht="17.25" customHeight="1" spans="1:4">
      <c r="A25" s="168"/>
      <c r="B25" s="83"/>
      <c r="C25" s="33" t="s">
        <v>36</v>
      </c>
      <c r="D25" s="83"/>
    </row>
    <row r="26" ht="17.25" customHeight="1" spans="1:4">
      <c r="A26" s="168"/>
      <c r="B26" s="83"/>
      <c r="C26" s="64" t="s">
        <v>37</v>
      </c>
      <c r="D26" s="83"/>
    </row>
    <row r="27" ht="17.25" customHeight="1" spans="1:4">
      <c r="A27" s="168"/>
      <c r="B27" s="83"/>
      <c r="C27" s="33" t="s">
        <v>38</v>
      </c>
      <c r="D27" s="83"/>
    </row>
    <row r="28" ht="16.5" customHeight="1" spans="1:4">
      <c r="A28" s="168"/>
      <c r="B28" s="83"/>
      <c r="C28" s="33" t="s">
        <v>39</v>
      </c>
      <c r="D28" s="83"/>
    </row>
    <row r="29" ht="16.5" customHeight="1" spans="1:4">
      <c r="A29" s="168"/>
      <c r="B29" s="83"/>
      <c r="C29" s="64" t="s">
        <v>40</v>
      </c>
      <c r="D29" s="83"/>
    </row>
    <row r="30" ht="17.25" customHeight="1" spans="1:4">
      <c r="A30" s="168"/>
      <c r="B30" s="83"/>
      <c r="C30" s="64" t="s">
        <v>41</v>
      </c>
      <c r="D30" s="83"/>
    </row>
    <row r="31" ht="17.25" customHeight="1" spans="1:4">
      <c r="A31" s="168"/>
      <c r="B31" s="83"/>
      <c r="C31" s="33" t="s">
        <v>42</v>
      </c>
      <c r="D31" s="83"/>
    </row>
    <row r="32" ht="16.5" customHeight="1" spans="1:4">
      <c r="A32" s="168" t="s">
        <v>43</v>
      </c>
      <c r="B32" s="83">
        <v>60147299.18</v>
      </c>
      <c r="C32" s="168" t="s">
        <v>44</v>
      </c>
      <c r="D32" s="83">
        <v>60315799.18</v>
      </c>
    </row>
    <row r="33" ht="16.5" customHeight="1" spans="1:4">
      <c r="A33" s="64" t="s">
        <v>45</v>
      </c>
      <c r="B33" s="83">
        <v>168500</v>
      </c>
      <c r="C33" s="64" t="s">
        <v>46</v>
      </c>
      <c r="D33" s="83"/>
    </row>
    <row r="34" ht="16.5" customHeight="1" spans="1:4">
      <c r="A34" s="33" t="s">
        <v>47</v>
      </c>
      <c r="B34" s="83">
        <v>168500</v>
      </c>
      <c r="C34" s="33" t="s">
        <v>47</v>
      </c>
      <c r="D34" s="83"/>
    </row>
    <row r="35" ht="16.5" customHeight="1" spans="1:4">
      <c r="A35" s="33" t="s">
        <v>48</v>
      </c>
      <c r="B35" s="83"/>
      <c r="C35" s="33" t="s">
        <v>49</v>
      </c>
      <c r="D35" s="83"/>
    </row>
    <row r="36" ht="16.5" customHeight="1" spans="1:4">
      <c r="A36" s="169" t="s">
        <v>50</v>
      </c>
      <c r="B36" s="83">
        <v>60315799.18</v>
      </c>
      <c r="C36" s="169" t="s">
        <v>51</v>
      </c>
      <c r="D36" s="83">
        <v>60315799.18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19" sqref="C19"/>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0">
        <v>1</v>
      </c>
      <c r="B1" s="121">
        <v>0</v>
      </c>
      <c r="C1" s="120">
        <v>1</v>
      </c>
      <c r="D1" s="122"/>
      <c r="E1" s="122"/>
      <c r="F1" s="119" t="s">
        <v>726</v>
      </c>
    </row>
    <row r="2" ht="42" customHeight="1" spans="1:6">
      <c r="A2" s="123" t="str">
        <f>"2026"&amp;"年部门政府性基金预算支出预算表"</f>
        <v>2026年部门政府性基金预算支出预算表</v>
      </c>
      <c r="B2" s="123" t="s">
        <v>727</v>
      </c>
      <c r="C2" s="124"/>
      <c r="D2" s="125"/>
      <c r="E2" s="125"/>
      <c r="F2" s="125"/>
    </row>
    <row r="3" ht="13.5" customHeight="1" spans="1:6">
      <c r="A3" s="4" t="str">
        <f>"单位名称："&amp;"昆明市盘龙区市场监督管理局"</f>
        <v>单位名称：昆明市盘龙区市场监督管理局</v>
      </c>
      <c r="B3" s="4" t="s">
        <v>728</v>
      </c>
      <c r="C3" s="120"/>
      <c r="D3" s="122"/>
      <c r="E3" s="122"/>
      <c r="F3" s="119" t="s">
        <v>1</v>
      </c>
    </row>
    <row r="4" ht="19.5" customHeight="1" spans="1:6">
      <c r="A4" s="126" t="s">
        <v>217</v>
      </c>
      <c r="B4" s="127" t="s">
        <v>73</v>
      </c>
      <c r="C4" s="126" t="s">
        <v>74</v>
      </c>
      <c r="D4" s="10" t="s">
        <v>729</v>
      </c>
      <c r="E4" s="11"/>
      <c r="F4" s="12"/>
    </row>
    <row r="5" ht="18.75" customHeight="1" spans="1:6">
      <c r="A5" s="128"/>
      <c r="B5" s="129"/>
      <c r="C5" s="128"/>
      <c r="D5" s="15" t="s">
        <v>55</v>
      </c>
      <c r="E5" s="10" t="s">
        <v>76</v>
      </c>
      <c r="F5" s="15" t="s">
        <v>77</v>
      </c>
    </row>
    <row r="6" ht="18.75" customHeight="1" spans="1:6">
      <c r="A6" s="73">
        <v>1</v>
      </c>
      <c r="B6" s="130" t="s">
        <v>84</v>
      </c>
      <c r="C6" s="73">
        <v>3</v>
      </c>
      <c r="D6" s="131">
        <v>4</v>
      </c>
      <c r="E6" s="131">
        <v>5</v>
      </c>
      <c r="F6" s="131">
        <v>6</v>
      </c>
    </row>
    <row r="7" ht="21" customHeight="1" spans="1:6">
      <c r="A7" s="23"/>
      <c r="B7" s="23"/>
      <c r="C7" s="23"/>
      <c r="D7" s="83"/>
      <c r="E7" s="83"/>
      <c r="F7" s="83"/>
    </row>
    <row r="8" ht="21" customHeight="1" spans="1:6">
      <c r="A8" s="23"/>
      <c r="B8" s="23"/>
      <c r="C8" s="23"/>
      <c r="D8" s="83"/>
      <c r="E8" s="83"/>
      <c r="F8" s="83"/>
    </row>
    <row r="9" ht="18.75" customHeight="1" spans="1:6">
      <c r="A9" s="132" t="s">
        <v>206</v>
      </c>
      <c r="B9" s="132" t="s">
        <v>206</v>
      </c>
      <c r="C9" s="133" t="s">
        <v>206</v>
      </c>
      <c r="D9" s="83"/>
      <c r="E9" s="83"/>
      <c r="F9" s="83"/>
    </row>
    <row r="10" customHeight="1" spans="1:1">
      <c r="A10" t="s">
        <v>730</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4"/>
  <sheetViews>
    <sheetView showZeros="0" topLeftCell="A16" workbookViewId="0">
      <selection activeCell="G8" sqref="G8:G22"/>
    </sheetView>
  </sheetViews>
  <sheetFormatPr defaultColWidth="9.14166666666667" defaultRowHeight="14.25" customHeight="1"/>
  <cols>
    <col min="1" max="1" width="41.1416666666667"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customFormat="1" ht="15.75" customHeight="1" spans="16:17">
      <c r="P1" s="2"/>
      <c r="Q1" s="2" t="s">
        <v>731</v>
      </c>
    </row>
    <row r="2" customFormat="1" ht="41.25" customHeight="1" spans="1:17">
      <c r="A2" s="77" t="s">
        <v>732</v>
      </c>
      <c r="B2" s="3"/>
      <c r="C2" s="3"/>
      <c r="D2" s="3"/>
      <c r="E2" s="3"/>
      <c r="F2" s="3"/>
      <c r="G2" s="3"/>
      <c r="H2" s="3"/>
      <c r="I2" s="3"/>
      <c r="J2" s="3"/>
      <c r="K2" s="71"/>
      <c r="L2" s="3"/>
      <c r="M2" s="3"/>
      <c r="N2" s="71"/>
      <c r="O2" s="3"/>
      <c r="P2" s="71"/>
      <c r="Q2" s="71"/>
    </row>
    <row r="3" customFormat="1" ht="18.75" customHeight="1" spans="1:17">
      <c r="A3" s="108" t="s">
        <v>733</v>
      </c>
      <c r="B3" s="6"/>
      <c r="C3" s="6"/>
      <c r="D3" s="6"/>
      <c r="E3" s="6"/>
      <c r="F3" s="6"/>
      <c r="G3" s="6"/>
      <c r="H3" s="6"/>
      <c r="I3" s="6"/>
      <c r="J3" s="6"/>
      <c r="P3" s="7"/>
      <c r="Q3" s="119" t="s">
        <v>1</v>
      </c>
    </row>
    <row r="4" ht="15.75" customHeight="1" spans="1:17">
      <c r="A4" s="90" t="s">
        <v>734</v>
      </c>
      <c r="B4" s="109" t="s">
        <v>735</v>
      </c>
      <c r="C4" s="109" t="s">
        <v>736</v>
      </c>
      <c r="D4" s="109" t="s">
        <v>737</v>
      </c>
      <c r="E4" s="109" t="s">
        <v>738</v>
      </c>
      <c r="F4" s="109" t="s">
        <v>739</v>
      </c>
      <c r="G4" s="91" t="s">
        <v>224</v>
      </c>
      <c r="H4" s="91"/>
      <c r="I4" s="91"/>
      <c r="J4" s="91"/>
      <c r="K4" s="92"/>
      <c r="L4" s="91"/>
      <c r="M4" s="91"/>
      <c r="N4" s="103"/>
      <c r="O4" s="91"/>
      <c r="P4" s="92"/>
      <c r="Q4" s="104"/>
    </row>
    <row r="5" ht="17.25" customHeight="1" spans="1:17">
      <c r="A5" s="93"/>
      <c r="B5" s="94"/>
      <c r="C5" s="94"/>
      <c r="D5" s="94"/>
      <c r="E5" s="94"/>
      <c r="F5" s="94"/>
      <c r="G5" s="94" t="s">
        <v>55</v>
      </c>
      <c r="H5" s="94" t="s">
        <v>58</v>
      </c>
      <c r="I5" s="94" t="s">
        <v>740</v>
      </c>
      <c r="J5" s="94" t="s">
        <v>741</v>
      </c>
      <c r="K5" s="95" t="s">
        <v>742</v>
      </c>
      <c r="L5" s="105" t="s">
        <v>743</v>
      </c>
      <c r="M5" s="105"/>
      <c r="N5" s="106"/>
      <c r="O5" s="105"/>
      <c r="P5" s="107"/>
      <c r="Q5" s="96"/>
    </row>
    <row r="6" ht="54" customHeight="1" spans="1:17">
      <c r="A6" s="96"/>
      <c r="B6" s="97"/>
      <c r="C6" s="97"/>
      <c r="D6" s="97"/>
      <c r="E6" s="97"/>
      <c r="F6" s="97"/>
      <c r="G6" s="97"/>
      <c r="H6" s="97" t="s">
        <v>57</v>
      </c>
      <c r="I6" s="97"/>
      <c r="J6" s="97"/>
      <c r="K6" s="98"/>
      <c r="L6" s="97" t="s">
        <v>57</v>
      </c>
      <c r="M6" s="97" t="s">
        <v>64</v>
      </c>
      <c r="N6" s="96" t="s">
        <v>65</v>
      </c>
      <c r="O6" s="97" t="s">
        <v>66</v>
      </c>
      <c r="P6" s="98" t="s">
        <v>67</v>
      </c>
      <c r="Q6" s="96" t="s">
        <v>68</v>
      </c>
    </row>
    <row r="7" ht="18" customHeight="1" spans="1:17">
      <c r="A7" s="110">
        <v>1</v>
      </c>
      <c r="B7" s="111">
        <v>2</v>
      </c>
      <c r="C7" s="110">
        <v>3</v>
      </c>
      <c r="D7" s="110">
        <v>4</v>
      </c>
      <c r="E7" s="111">
        <v>5</v>
      </c>
      <c r="F7" s="110">
        <v>6</v>
      </c>
      <c r="G7" s="110">
        <v>7</v>
      </c>
      <c r="H7" s="111">
        <v>8</v>
      </c>
      <c r="I7" s="110">
        <v>9</v>
      </c>
      <c r="J7" s="110">
        <v>10</v>
      </c>
      <c r="K7" s="111">
        <v>11</v>
      </c>
      <c r="L7" s="110">
        <v>12</v>
      </c>
      <c r="M7" s="110">
        <v>13</v>
      </c>
      <c r="N7" s="111">
        <v>14</v>
      </c>
      <c r="O7" s="110">
        <v>15</v>
      </c>
      <c r="P7" s="110">
        <v>16</v>
      </c>
      <c r="Q7" s="111">
        <v>17</v>
      </c>
    </row>
    <row r="8" ht="21" customHeight="1" spans="1:17">
      <c r="A8" s="99" t="s">
        <v>333</v>
      </c>
      <c r="B8" s="112" t="s">
        <v>744</v>
      </c>
      <c r="C8" s="112" t="s">
        <v>745</v>
      </c>
      <c r="D8" s="112" t="s">
        <v>422</v>
      </c>
      <c r="E8" s="113">
        <v>1</v>
      </c>
      <c r="F8" s="83">
        <v>1190400</v>
      </c>
      <c r="G8" s="83">
        <v>595200</v>
      </c>
      <c r="H8" s="83">
        <v>595200</v>
      </c>
      <c r="I8" s="83"/>
      <c r="J8" s="83"/>
      <c r="K8" s="83"/>
      <c r="L8" s="83"/>
      <c r="M8" s="83"/>
      <c r="N8" s="83"/>
      <c r="O8" s="83"/>
      <c r="P8" s="83"/>
      <c r="Q8" s="83"/>
    </row>
    <row r="9" ht="21" customHeight="1" spans="1:17">
      <c r="A9" s="99" t="s">
        <v>341</v>
      </c>
      <c r="B9" s="112" t="s">
        <v>746</v>
      </c>
      <c r="C9" s="112" t="s">
        <v>747</v>
      </c>
      <c r="D9" s="112" t="s">
        <v>748</v>
      </c>
      <c r="E9" s="113">
        <v>1</v>
      </c>
      <c r="F9" s="83">
        <v>2840</v>
      </c>
      <c r="G9" s="83">
        <v>2840</v>
      </c>
      <c r="H9" s="83">
        <v>2840</v>
      </c>
      <c r="I9" s="83"/>
      <c r="J9" s="83"/>
      <c r="K9" s="83"/>
      <c r="L9" s="83"/>
      <c r="M9" s="83"/>
      <c r="N9" s="83"/>
      <c r="O9" s="83"/>
      <c r="P9" s="83"/>
      <c r="Q9" s="83"/>
    </row>
    <row r="10" ht="34" customHeight="1" spans="1:17">
      <c r="A10" s="99" t="s">
        <v>345</v>
      </c>
      <c r="B10" s="112" t="s">
        <v>749</v>
      </c>
      <c r="C10" s="112" t="s">
        <v>747</v>
      </c>
      <c r="D10" s="112" t="s">
        <v>422</v>
      </c>
      <c r="E10" s="113">
        <v>1</v>
      </c>
      <c r="F10" s="83">
        <v>71494</v>
      </c>
      <c r="G10" s="83">
        <v>71494</v>
      </c>
      <c r="H10" s="83">
        <v>71494</v>
      </c>
      <c r="I10" s="83"/>
      <c r="J10" s="83"/>
      <c r="K10" s="83"/>
      <c r="L10" s="83"/>
      <c r="M10" s="83"/>
      <c r="N10" s="83"/>
      <c r="O10" s="83"/>
      <c r="P10" s="83"/>
      <c r="Q10" s="83"/>
    </row>
    <row r="11" ht="21" customHeight="1" spans="1:17">
      <c r="A11" s="99" t="s">
        <v>347</v>
      </c>
      <c r="B11" s="112" t="s">
        <v>750</v>
      </c>
      <c r="C11" s="112" t="s">
        <v>747</v>
      </c>
      <c r="D11" s="112" t="s">
        <v>422</v>
      </c>
      <c r="E11" s="113">
        <v>1</v>
      </c>
      <c r="F11" s="83">
        <v>4900</v>
      </c>
      <c r="G11" s="83">
        <v>4900</v>
      </c>
      <c r="H11" s="83">
        <v>4900</v>
      </c>
      <c r="I11" s="83"/>
      <c r="J11" s="83"/>
      <c r="K11" s="83"/>
      <c r="L11" s="83"/>
      <c r="M11" s="83"/>
      <c r="N11" s="83"/>
      <c r="O11" s="83"/>
      <c r="P11" s="83"/>
      <c r="Q11" s="83"/>
    </row>
    <row r="12" ht="21" customHeight="1" spans="1:17">
      <c r="A12" s="99" t="s">
        <v>351</v>
      </c>
      <c r="B12" s="112" t="s">
        <v>751</v>
      </c>
      <c r="C12" s="112" t="s">
        <v>747</v>
      </c>
      <c r="D12" s="112" t="s">
        <v>752</v>
      </c>
      <c r="E12" s="113">
        <v>2140</v>
      </c>
      <c r="F12" s="83">
        <v>2140</v>
      </c>
      <c r="G12" s="83">
        <v>2140</v>
      </c>
      <c r="H12" s="83">
        <v>2140</v>
      </c>
      <c r="I12" s="83"/>
      <c r="J12" s="83"/>
      <c r="K12" s="83"/>
      <c r="L12" s="83"/>
      <c r="M12" s="83"/>
      <c r="N12" s="83"/>
      <c r="O12" s="83"/>
      <c r="P12" s="83"/>
      <c r="Q12" s="83"/>
    </row>
    <row r="13" ht="21" customHeight="1" spans="1:17">
      <c r="A13" s="99" t="s">
        <v>353</v>
      </c>
      <c r="B13" s="112" t="s">
        <v>538</v>
      </c>
      <c r="C13" s="112" t="s">
        <v>747</v>
      </c>
      <c r="D13" s="112" t="s">
        <v>753</v>
      </c>
      <c r="E13" s="113">
        <v>10500</v>
      </c>
      <c r="F13" s="83">
        <v>2100</v>
      </c>
      <c r="G13" s="83">
        <v>2100</v>
      </c>
      <c r="H13" s="83">
        <v>2100</v>
      </c>
      <c r="I13" s="83"/>
      <c r="J13" s="83"/>
      <c r="K13" s="83"/>
      <c r="L13" s="83"/>
      <c r="M13" s="83"/>
      <c r="N13" s="83"/>
      <c r="O13" s="83"/>
      <c r="P13" s="83"/>
      <c r="Q13" s="83"/>
    </row>
    <row r="14" ht="21" customHeight="1" spans="1:17">
      <c r="A14" s="99" t="s">
        <v>353</v>
      </c>
      <c r="B14" s="112" t="s">
        <v>754</v>
      </c>
      <c r="C14" s="112" t="s">
        <v>747</v>
      </c>
      <c r="D14" s="112" t="s">
        <v>753</v>
      </c>
      <c r="E14" s="113">
        <v>30000</v>
      </c>
      <c r="F14" s="83">
        <v>3000</v>
      </c>
      <c r="G14" s="83">
        <v>3000</v>
      </c>
      <c r="H14" s="83">
        <v>3000</v>
      </c>
      <c r="I14" s="83"/>
      <c r="J14" s="83"/>
      <c r="K14" s="83"/>
      <c r="L14" s="83"/>
      <c r="M14" s="83"/>
      <c r="N14" s="83"/>
      <c r="O14" s="83"/>
      <c r="P14" s="83"/>
      <c r="Q14" s="83"/>
    </row>
    <row r="15" ht="21" customHeight="1" spans="1:17">
      <c r="A15" s="99" t="s">
        <v>359</v>
      </c>
      <c r="B15" s="112" t="s">
        <v>755</v>
      </c>
      <c r="C15" s="112" t="s">
        <v>745</v>
      </c>
      <c r="D15" s="112" t="s">
        <v>748</v>
      </c>
      <c r="E15" s="113">
        <v>777</v>
      </c>
      <c r="F15" s="83">
        <v>396270</v>
      </c>
      <c r="G15" s="83">
        <v>396270</v>
      </c>
      <c r="H15" s="83">
        <v>396270</v>
      </c>
      <c r="I15" s="83"/>
      <c r="J15" s="83"/>
      <c r="K15" s="83"/>
      <c r="L15" s="83"/>
      <c r="M15" s="83"/>
      <c r="N15" s="83"/>
      <c r="O15" s="83"/>
      <c r="P15" s="83"/>
      <c r="Q15" s="83"/>
    </row>
    <row r="16" ht="21" customHeight="1" spans="1:17">
      <c r="A16" s="99" t="s">
        <v>359</v>
      </c>
      <c r="B16" s="112" t="s">
        <v>756</v>
      </c>
      <c r="C16" s="112" t="s">
        <v>745</v>
      </c>
      <c r="D16" s="112" t="s">
        <v>748</v>
      </c>
      <c r="E16" s="113">
        <v>404</v>
      </c>
      <c r="F16" s="83">
        <v>206040</v>
      </c>
      <c r="G16" s="83">
        <v>206040</v>
      </c>
      <c r="H16" s="83">
        <v>206040</v>
      </c>
      <c r="I16" s="83"/>
      <c r="J16" s="83"/>
      <c r="K16" s="83"/>
      <c r="L16" s="83"/>
      <c r="M16" s="83"/>
      <c r="N16" s="83"/>
      <c r="O16" s="83"/>
      <c r="P16" s="83"/>
      <c r="Q16" s="83"/>
    </row>
    <row r="17" ht="21" customHeight="1" spans="1:17">
      <c r="A17" s="99" t="s">
        <v>359</v>
      </c>
      <c r="B17" s="112" t="s">
        <v>757</v>
      </c>
      <c r="C17" s="112" t="s">
        <v>747</v>
      </c>
      <c r="D17" s="112" t="s">
        <v>422</v>
      </c>
      <c r="E17" s="113">
        <v>1</v>
      </c>
      <c r="F17" s="83">
        <v>10337.2</v>
      </c>
      <c r="G17" s="83">
        <v>10337.2</v>
      </c>
      <c r="H17" s="83">
        <v>10337.2</v>
      </c>
      <c r="I17" s="83"/>
      <c r="J17" s="83"/>
      <c r="K17" s="83"/>
      <c r="L17" s="83"/>
      <c r="M17" s="83"/>
      <c r="N17" s="83"/>
      <c r="O17" s="83"/>
      <c r="P17" s="83"/>
      <c r="Q17" s="83"/>
    </row>
    <row r="18" ht="21" customHeight="1" spans="1:17">
      <c r="A18" s="99" t="s">
        <v>261</v>
      </c>
      <c r="B18" s="112" t="s">
        <v>758</v>
      </c>
      <c r="C18" s="112" t="s">
        <v>759</v>
      </c>
      <c r="D18" s="112" t="s">
        <v>422</v>
      </c>
      <c r="E18" s="113">
        <v>1</v>
      </c>
      <c r="F18" s="83">
        <v>100000</v>
      </c>
      <c r="G18" s="83">
        <v>100000</v>
      </c>
      <c r="H18" s="83">
        <v>100000</v>
      </c>
      <c r="I18" s="83"/>
      <c r="J18" s="83"/>
      <c r="K18" s="83"/>
      <c r="L18" s="83"/>
      <c r="M18" s="83"/>
      <c r="N18" s="83"/>
      <c r="O18" s="83"/>
      <c r="P18" s="83"/>
      <c r="Q18" s="83"/>
    </row>
    <row r="19" ht="21" customHeight="1" spans="1:17">
      <c r="A19" s="99" t="s">
        <v>261</v>
      </c>
      <c r="B19" s="112" t="s">
        <v>760</v>
      </c>
      <c r="C19" s="112" t="s">
        <v>761</v>
      </c>
      <c r="D19" s="112" t="s">
        <v>422</v>
      </c>
      <c r="E19" s="113">
        <v>1</v>
      </c>
      <c r="F19" s="83">
        <v>200000</v>
      </c>
      <c r="G19" s="83">
        <v>200000</v>
      </c>
      <c r="H19" s="83">
        <v>200000</v>
      </c>
      <c r="I19" s="83"/>
      <c r="J19" s="83"/>
      <c r="K19" s="83"/>
      <c r="L19" s="83"/>
      <c r="M19" s="83"/>
      <c r="N19" s="83"/>
      <c r="O19" s="83"/>
      <c r="P19" s="83"/>
      <c r="Q19" s="83"/>
    </row>
    <row r="20" ht="21" customHeight="1" spans="1:17">
      <c r="A20" s="99" t="s">
        <v>261</v>
      </c>
      <c r="B20" s="112" t="s">
        <v>762</v>
      </c>
      <c r="C20" s="112" t="s">
        <v>763</v>
      </c>
      <c r="D20" s="112" t="s">
        <v>422</v>
      </c>
      <c r="E20" s="113">
        <v>1</v>
      </c>
      <c r="F20" s="83">
        <v>70000</v>
      </c>
      <c r="G20" s="83">
        <v>70000</v>
      </c>
      <c r="H20" s="83">
        <v>70000</v>
      </c>
      <c r="I20" s="83"/>
      <c r="J20" s="83"/>
      <c r="K20" s="83"/>
      <c r="L20" s="83"/>
      <c r="M20" s="83"/>
      <c r="N20" s="83"/>
      <c r="O20" s="83"/>
      <c r="P20" s="83"/>
      <c r="Q20" s="83"/>
    </row>
    <row r="21" ht="21" customHeight="1" spans="1:17">
      <c r="A21" s="99" t="s">
        <v>273</v>
      </c>
      <c r="B21" s="112" t="s">
        <v>764</v>
      </c>
      <c r="C21" s="112" t="s">
        <v>764</v>
      </c>
      <c r="D21" s="112" t="s">
        <v>765</v>
      </c>
      <c r="E21" s="113">
        <v>450</v>
      </c>
      <c r="F21" s="83">
        <v>58860</v>
      </c>
      <c r="G21" s="83">
        <v>58860</v>
      </c>
      <c r="H21" s="83">
        <v>58860</v>
      </c>
      <c r="I21" s="83"/>
      <c r="J21" s="83"/>
      <c r="K21" s="83"/>
      <c r="L21" s="83"/>
      <c r="M21" s="83"/>
      <c r="N21" s="83"/>
      <c r="O21" s="83"/>
      <c r="P21" s="83"/>
      <c r="Q21" s="83"/>
    </row>
    <row r="22" ht="21" customHeight="1" spans="1:17">
      <c r="A22" s="99" t="s">
        <v>384</v>
      </c>
      <c r="B22" s="112" t="s">
        <v>766</v>
      </c>
      <c r="C22" s="112" t="s">
        <v>767</v>
      </c>
      <c r="D22" s="112" t="s">
        <v>422</v>
      </c>
      <c r="E22" s="113">
        <v>1</v>
      </c>
      <c r="F22" s="83">
        <v>390000</v>
      </c>
      <c r="G22" s="83">
        <v>390000</v>
      </c>
      <c r="H22" s="83">
        <v>390000</v>
      </c>
      <c r="I22" s="83"/>
      <c r="J22" s="83"/>
      <c r="K22" s="83"/>
      <c r="L22" s="83"/>
      <c r="M22" s="83"/>
      <c r="N22" s="83"/>
      <c r="O22" s="83"/>
      <c r="P22" s="83"/>
      <c r="Q22" s="83"/>
    </row>
    <row r="23" ht="21" customHeight="1" spans="1:17">
      <c r="A23" s="114" t="s">
        <v>206</v>
      </c>
      <c r="B23" s="115"/>
      <c r="C23" s="115"/>
      <c r="D23" s="115"/>
      <c r="E23" s="116"/>
      <c r="F23" s="83">
        <v>2708381.2</v>
      </c>
      <c r="G23" s="83">
        <v>2113181.2</v>
      </c>
      <c r="H23" s="83">
        <v>2113181.2</v>
      </c>
      <c r="I23" s="83"/>
      <c r="J23" s="83"/>
      <c r="K23" s="83"/>
      <c r="L23" s="83"/>
      <c r="M23" s="83"/>
      <c r="N23" s="83"/>
      <c r="O23" s="83"/>
      <c r="P23" s="83"/>
      <c r="Q23" s="83"/>
    </row>
    <row r="24" ht="21" customHeight="1" spans="1:17">
      <c r="A24" s="108" t="s">
        <v>768</v>
      </c>
      <c r="B24" s="108"/>
      <c r="C24" s="108"/>
      <c r="D24" s="108"/>
      <c r="E24" s="117"/>
      <c r="F24" s="118"/>
      <c r="G24" s="118"/>
      <c r="H24" s="118"/>
      <c r="I24" s="118"/>
      <c r="J24" s="118"/>
      <c r="K24" s="118"/>
      <c r="L24" s="118"/>
      <c r="M24" s="118"/>
      <c r="N24" s="118"/>
      <c r="O24" s="118"/>
      <c r="P24" s="118"/>
      <c r="Q24" s="118"/>
    </row>
  </sheetData>
  <mergeCells count="16">
    <mergeCell ref="A2:Q2"/>
    <mergeCell ref="A3:F3"/>
    <mergeCell ref="G4:Q4"/>
    <mergeCell ref="L5:Q5"/>
    <mergeCell ref="A23:E23"/>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29"/>
  <sheetViews>
    <sheetView showZeros="0" topLeftCell="A7" workbookViewId="0">
      <selection activeCell="L17" sqref="L17"/>
    </sheetView>
  </sheetViews>
  <sheetFormatPr defaultColWidth="9.14166666666667" defaultRowHeight="14.25" customHeight="1"/>
  <cols>
    <col min="1" max="3" width="39.1416666666667" customWidth="1"/>
    <col min="4" max="12" width="20.425" customWidth="1"/>
    <col min="13" max="14" width="20.2833333333333" customWidth="1"/>
  </cols>
  <sheetData>
    <row r="1" customFormat="1" ht="16.5" customHeight="1" spans="1:14">
      <c r="A1" s="84"/>
      <c r="B1" s="85"/>
      <c r="C1" s="85"/>
      <c r="D1" s="86"/>
      <c r="E1" s="84"/>
      <c r="F1" s="84"/>
      <c r="G1" s="85"/>
      <c r="H1" s="84"/>
      <c r="I1" s="101"/>
      <c r="N1" s="101" t="s">
        <v>769</v>
      </c>
    </row>
    <row r="2" customFormat="1" ht="41.25" customHeight="1" spans="1:10">
      <c r="A2" s="202" t="s">
        <v>770</v>
      </c>
      <c r="B2" s="71"/>
      <c r="C2" s="71"/>
      <c r="D2" s="87"/>
      <c r="E2" s="88"/>
      <c r="F2" s="88"/>
      <c r="G2" s="71"/>
      <c r="H2" s="88"/>
      <c r="I2" s="87"/>
      <c r="J2" s="71"/>
    </row>
    <row r="3" customFormat="1" ht="22.5" customHeight="1" spans="1:14">
      <c r="A3" s="78" t="s">
        <v>216</v>
      </c>
      <c r="B3" s="89"/>
      <c r="C3" s="89"/>
      <c r="D3" s="86"/>
      <c r="E3" s="84"/>
      <c r="F3" s="84"/>
      <c r="G3" s="85"/>
      <c r="H3" s="84"/>
      <c r="I3" s="102"/>
      <c r="N3" s="101" t="s">
        <v>1</v>
      </c>
    </row>
    <row r="4" ht="24" customHeight="1" spans="1:14">
      <c r="A4" s="90" t="s">
        <v>734</v>
      </c>
      <c r="B4" s="90" t="s">
        <v>771</v>
      </c>
      <c r="C4" s="90" t="s">
        <v>772</v>
      </c>
      <c r="D4" s="91" t="s">
        <v>224</v>
      </c>
      <c r="E4" s="91"/>
      <c r="F4" s="91"/>
      <c r="G4" s="91"/>
      <c r="H4" s="92"/>
      <c r="I4" s="91"/>
      <c r="J4" s="91"/>
      <c r="K4" s="103"/>
      <c r="L4" s="91"/>
      <c r="M4" s="92"/>
      <c r="N4" s="104"/>
    </row>
    <row r="5" ht="24" customHeight="1" spans="1:14">
      <c r="A5" s="93"/>
      <c r="B5" s="93"/>
      <c r="C5" s="93"/>
      <c r="D5" s="94" t="s">
        <v>55</v>
      </c>
      <c r="E5" s="94" t="s">
        <v>58</v>
      </c>
      <c r="F5" s="94" t="s">
        <v>740</v>
      </c>
      <c r="G5" s="94" t="s">
        <v>741</v>
      </c>
      <c r="H5" s="95" t="s">
        <v>742</v>
      </c>
      <c r="I5" s="105" t="s">
        <v>743</v>
      </c>
      <c r="J5" s="105"/>
      <c r="K5" s="106"/>
      <c r="L5" s="105"/>
      <c r="M5" s="107"/>
      <c r="N5" s="96"/>
    </row>
    <row r="6" ht="54" customHeight="1" spans="1:14">
      <c r="A6" s="96"/>
      <c r="B6" s="96"/>
      <c r="C6" s="96"/>
      <c r="D6" s="97"/>
      <c r="E6" s="97" t="s">
        <v>57</v>
      </c>
      <c r="F6" s="97"/>
      <c r="G6" s="97"/>
      <c r="H6" s="98"/>
      <c r="I6" s="97" t="s">
        <v>57</v>
      </c>
      <c r="J6" s="97" t="s">
        <v>64</v>
      </c>
      <c r="K6" s="96" t="s">
        <v>65</v>
      </c>
      <c r="L6" s="97" t="s">
        <v>66</v>
      </c>
      <c r="M6" s="98" t="s">
        <v>67</v>
      </c>
      <c r="N6" s="96" t="s">
        <v>68</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99" t="s">
        <v>333</v>
      </c>
      <c r="B8" s="99" t="s">
        <v>773</v>
      </c>
      <c r="C8" s="99" t="s">
        <v>774</v>
      </c>
      <c r="D8" s="83">
        <v>200000</v>
      </c>
      <c r="E8" s="83">
        <v>200000</v>
      </c>
      <c r="F8" s="83"/>
      <c r="G8" s="83"/>
      <c r="H8" s="83"/>
      <c r="I8" s="83"/>
      <c r="J8" s="83"/>
      <c r="K8" s="83"/>
      <c r="L8" s="83"/>
      <c r="M8" s="83"/>
      <c r="N8" s="83"/>
    </row>
    <row r="9" ht="21" customHeight="1" spans="1:14">
      <c r="A9" s="99" t="s">
        <v>333</v>
      </c>
      <c r="B9" s="99" t="s">
        <v>775</v>
      </c>
      <c r="C9" s="99" t="s">
        <v>774</v>
      </c>
      <c r="D9" s="83">
        <v>300000</v>
      </c>
      <c r="E9" s="83">
        <v>300000</v>
      </c>
      <c r="F9" s="83"/>
      <c r="G9" s="83"/>
      <c r="H9" s="83"/>
      <c r="I9" s="83"/>
      <c r="J9" s="83"/>
      <c r="K9" s="83"/>
      <c r="L9" s="83"/>
      <c r="M9" s="83"/>
      <c r="N9" s="83"/>
    </row>
    <row r="10" ht="21" customHeight="1" spans="1:14">
      <c r="A10" s="99" t="s">
        <v>333</v>
      </c>
      <c r="B10" s="99" t="s">
        <v>667</v>
      </c>
      <c r="C10" s="99" t="s">
        <v>776</v>
      </c>
      <c r="D10" s="83">
        <v>70000</v>
      </c>
      <c r="E10" s="83">
        <v>70000</v>
      </c>
      <c r="F10" s="83"/>
      <c r="G10" s="83"/>
      <c r="H10" s="83"/>
      <c r="I10" s="83"/>
      <c r="J10" s="83"/>
      <c r="K10" s="83"/>
      <c r="L10" s="83"/>
      <c r="M10" s="83"/>
      <c r="N10" s="83"/>
    </row>
    <row r="11" ht="21" customHeight="1" spans="1:14">
      <c r="A11" s="99" t="s">
        <v>341</v>
      </c>
      <c r="B11" s="99" t="s">
        <v>746</v>
      </c>
      <c r="C11" s="99" t="s">
        <v>777</v>
      </c>
      <c r="D11" s="83">
        <v>2840</v>
      </c>
      <c r="E11" s="83">
        <v>2840</v>
      </c>
      <c r="F11" s="83"/>
      <c r="G11" s="83"/>
      <c r="H11" s="83"/>
      <c r="I11" s="83"/>
      <c r="J11" s="83"/>
      <c r="K11" s="83"/>
      <c r="L11" s="83"/>
      <c r="M11" s="83"/>
      <c r="N11" s="83"/>
    </row>
    <row r="12" ht="21" customHeight="1" spans="1:14">
      <c r="A12" s="99" t="s">
        <v>345</v>
      </c>
      <c r="B12" s="99" t="s">
        <v>778</v>
      </c>
      <c r="C12" s="99" t="s">
        <v>777</v>
      </c>
      <c r="D12" s="83">
        <v>71494</v>
      </c>
      <c r="E12" s="83">
        <v>71494</v>
      </c>
      <c r="F12" s="83"/>
      <c r="G12" s="83"/>
      <c r="H12" s="83"/>
      <c r="I12" s="83"/>
      <c r="J12" s="83"/>
      <c r="K12" s="83"/>
      <c r="L12" s="83"/>
      <c r="M12" s="83"/>
      <c r="N12" s="83"/>
    </row>
    <row r="13" ht="21" customHeight="1" spans="1:14">
      <c r="A13" s="99" t="s">
        <v>347</v>
      </c>
      <c r="B13" s="99" t="s">
        <v>750</v>
      </c>
      <c r="C13" s="99" t="s">
        <v>777</v>
      </c>
      <c r="D13" s="83">
        <v>4900</v>
      </c>
      <c r="E13" s="83">
        <v>4900</v>
      </c>
      <c r="F13" s="83"/>
      <c r="G13" s="83"/>
      <c r="H13" s="83"/>
      <c r="I13" s="83"/>
      <c r="J13" s="83"/>
      <c r="K13" s="83"/>
      <c r="L13" s="83"/>
      <c r="M13" s="83"/>
      <c r="N13" s="83"/>
    </row>
    <row r="14" ht="21" customHeight="1" spans="1:14">
      <c r="A14" s="99" t="s">
        <v>351</v>
      </c>
      <c r="B14" s="99" t="s">
        <v>779</v>
      </c>
      <c r="C14" s="99" t="s">
        <v>774</v>
      </c>
      <c r="D14" s="83">
        <v>100000</v>
      </c>
      <c r="E14" s="83">
        <v>100000</v>
      </c>
      <c r="F14" s="83"/>
      <c r="G14" s="83"/>
      <c r="H14" s="83"/>
      <c r="I14" s="83"/>
      <c r="J14" s="83"/>
      <c r="K14" s="83"/>
      <c r="L14" s="83"/>
      <c r="M14" s="83"/>
      <c r="N14" s="83"/>
    </row>
    <row r="15" ht="21" customHeight="1" spans="1:14">
      <c r="A15" s="99" t="s">
        <v>351</v>
      </c>
      <c r="B15" s="99" t="s">
        <v>751</v>
      </c>
      <c r="C15" s="99" t="s">
        <v>777</v>
      </c>
      <c r="D15" s="83">
        <v>2140</v>
      </c>
      <c r="E15" s="83">
        <v>2140</v>
      </c>
      <c r="F15" s="83"/>
      <c r="G15" s="83"/>
      <c r="H15" s="83"/>
      <c r="I15" s="83"/>
      <c r="J15" s="83"/>
      <c r="K15" s="83"/>
      <c r="L15" s="83"/>
      <c r="M15" s="83"/>
      <c r="N15" s="83"/>
    </row>
    <row r="16" ht="21" customHeight="1" spans="1:14">
      <c r="A16" s="99" t="s">
        <v>353</v>
      </c>
      <c r="B16" s="99" t="s">
        <v>780</v>
      </c>
      <c r="C16" s="99" t="s">
        <v>777</v>
      </c>
      <c r="D16" s="83">
        <v>2100</v>
      </c>
      <c r="E16" s="83">
        <v>2100</v>
      </c>
      <c r="F16" s="83"/>
      <c r="G16" s="83"/>
      <c r="H16" s="83"/>
      <c r="I16" s="83"/>
      <c r="J16" s="83"/>
      <c r="K16" s="83"/>
      <c r="L16" s="83"/>
      <c r="M16" s="83"/>
      <c r="N16" s="83"/>
    </row>
    <row r="17" ht="21" customHeight="1" spans="1:14">
      <c r="A17" s="99" t="s">
        <v>353</v>
      </c>
      <c r="B17" s="99" t="s">
        <v>781</v>
      </c>
      <c r="C17" s="99" t="s">
        <v>777</v>
      </c>
      <c r="D17" s="83">
        <v>3000</v>
      </c>
      <c r="E17" s="83">
        <v>3000</v>
      </c>
      <c r="F17" s="83"/>
      <c r="G17" s="83"/>
      <c r="H17" s="83"/>
      <c r="I17" s="83"/>
      <c r="J17" s="83"/>
      <c r="K17" s="83"/>
      <c r="L17" s="83"/>
      <c r="M17" s="83"/>
      <c r="N17" s="83"/>
    </row>
    <row r="18" ht="21" customHeight="1" spans="1:14">
      <c r="A18" s="99" t="s">
        <v>355</v>
      </c>
      <c r="B18" s="99" t="s">
        <v>782</v>
      </c>
      <c r="C18" s="99" t="s">
        <v>783</v>
      </c>
      <c r="D18" s="83">
        <v>74500</v>
      </c>
      <c r="E18" s="83">
        <v>74500</v>
      </c>
      <c r="F18" s="83"/>
      <c r="G18" s="83"/>
      <c r="H18" s="83"/>
      <c r="I18" s="83"/>
      <c r="J18" s="83"/>
      <c r="K18" s="83"/>
      <c r="L18" s="83"/>
      <c r="M18" s="83"/>
      <c r="N18" s="83"/>
    </row>
    <row r="19" ht="21" customHeight="1" spans="1:14">
      <c r="A19" s="99" t="s">
        <v>359</v>
      </c>
      <c r="B19" s="99" t="s">
        <v>755</v>
      </c>
      <c r="C19" s="99" t="s">
        <v>774</v>
      </c>
      <c r="D19" s="83">
        <v>396270</v>
      </c>
      <c r="E19" s="83">
        <v>396270</v>
      </c>
      <c r="F19" s="83"/>
      <c r="G19" s="83"/>
      <c r="H19" s="83"/>
      <c r="I19" s="83"/>
      <c r="J19" s="83"/>
      <c r="K19" s="83"/>
      <c r="L19" s="83"/>
      <c r="M19" s="83"/>
      <c r="N19" s="83"/>
    </row>
    <row r="20" ht="21" customHeight="1" spans="1:14">
      <c r="A20" s="99" t="s">
        <v>359</v>
      </c>
      <c r="B20" s="99" t="s">
        <v>756</v>
      </c>
      <c r="C20" s="99" t="s">
        <v>774</v>
      </c>
      <c r="D20" s="83">
        <v>206040</v>
      </c>
      <c r="E20" s="83">
        <v>206040</v>
      </c>
      <c r="F20" s="83"/>
      <c r="G20" s="83"/>
      <c r="H20" s="83"/>
      <c r="I20" s="83"/>
      <c r="J20" s="83"/>
      <c r="K20" s="83"/>
      <c r="L20" s="83"/>
      <c r="M20" s="83"/>
      <c r="N20" s="83"/>
    </row>
    <row r="21" ht="21" customHeight="1" spans="1:14">
      <c r="A21" s="99" t="s">
        <v>359</v>
      </c>
      <c r="B21" s="99" t="s">
        <v>757</v>
      </c>
      <c r="C21" s="99" t="s">
        <v>777</v>
      </c>
      <c r="D21" s="83">
        <v>10337.2</v>
      </c>
      <c r="E21" s="83">
        <v>10337.2</v>
      </c>
      <c r="F21" s="83"/>
      <c r="G21" s="83"/>
      <c r="H21" s="83"/>
      <c r="I21" s="83"/>
      <c r="J21" s="83"/>
      <c r="K21" s="83"/>
      <c r="L21" s="83"/>
      <c r="M21" s="83"/>
      <c r="N21" s="83"/>
    </row>
    <row r="22" ht="21" customHeight="1" spans="1:14">
      <c r="A22" s="99" t="s">
        <v>261</v>
      </c>
      <c r="B22" s="99" t="s">
        <v>784</v>
      </c>
      <c r="C22" s="99" t="s">
        <v>785</v>
      </c>
      <c r="D22" s="83">
        <v>200000</v>
      </c>
      <c r="E22" s="83">
        <v>200000</v>
      </c>
      <c r="F22" s="83"/>
      <c r="G22" s="83"/>
      <c r="H22" s="83"/>
      <c r="I22" s="83"/>
      <c r="J22" s="83"/>
      <c r="K22" s="83"/>
      <c r="L22" s="83"/>
      <c r="M22" s="83"/>
      <c r="N22" s="83"/>
    </row>
    <row r="23" ht="21" customHeight="1" spans="1:14">
      <c r="A23" s="99" t="s">
        <v>273</v>
      </c>
      <c r="B23" s="99" t="s">
        <v>786</v>
      </c>
      <c r="C23" s="99" t="s">
        <v>785</v>
      </c>
      <c r="D23" s="83">
        <v>66300</v>
      </c>
      <c r="E23" s="83">
        <v>66300</v>
      </c>
      <c r="F23" s="83"/>
      <c r="G23" s="83"/>
      <c r="H23" s="83"/>
      <c r="I23" s="83"/>
      <c r="J23" s="83"/>
      <c r="K23" s="83"/>
      <c r="L23" s="83"/>
      <c r="M23" s="83"/>
      <c r="N23" s="83"/>
    </row>
    <row r="24" ht="21" customHeight="1" spans="1:14">
      <c r="A24" s="99" t="s">
        <v>384</v>
      </c>
      <c r="B24" s="99" t="s">
        <v>766</v>
      </c>
      <c r="C24" s="99" t="s">
        <v>787</v>
      </c>
      <c r="D24" s="83">
        <v>390000</v>
      </c>
      <c r="E24" s="83">
        <v>390000</v>
      </c>
      <c r="F24" s="83"/>
      <c r="G24" s="83"/>
      <c r="H24" s="83"/>
      <c r="I24" s="83"/>
      <c r="J24" s="83"/>
      <c r="K24" s="83"/>
      <c r="L24" s="83"/>
      <c r="M24" s="83"/>
      <c r="N24" s="83"/>
    </row>
    <row r="25" ht="21" customHeight="1" spans="1:14">
      <c r="A25" s="99" t="s">
        <v>384</v>
      </c>
      <c r="B25" s="99" t="s">
        <v>788</v>
      </c>
      <c r="C25" s="99" t="s">
        <v>787</v>
      </c>
      <c r="D25" s="83">
        <v>462000</v>
      </c>
      <c r="E25" s="83">
        <v>462000</v>
      </c>
      <c r="F25" s="83"/>
      <c r="G25" s="83"/>
      <c r="H25" s="83"/>
      <c r="I25" s="83"/>
      <c r="J25" s="83"/>
      <c r="K25" s="83"/>
      <c r="L25" s="83"/>
      <c r="M25" s="83"/>
      <c r="N25" s="83"/>
    </row>
    <row r="26" ht="21" customHeight="1" spans="1:14">
      <c r="A26" s="99" t="s">
        <v>384</v>
      </c>
      <c r="B26" s="99" t="s">
        <v>788</v>
      </c>
      <c r="C26" s="99" t="s">
        <v>787</v>
      </c>
      <c r="D26" s="83">
        <v>114000</v>
      </c>
      <c r="E26" s="83">
        <v>114000</v>
      </c>
      <c r="F26" s="83"/>
      <c r="G26" s="83"/>
      <c r="H26" s="83"/>
      <c r="I26" s="83"/>
      <c r="J26" s="83"/>
      <c r="K26" s="83"/>
      <c r="L26" s="83"/>
      <c r="M26" s="83"/>
      <c r="N26" s="83"/>
    </row>
    <row r="27" ht="21" customHeight="1" spans="1:14">
      <c r="A27" s="99" t="s">
        <v>377</v>
      </c>
      <c r="B27" s="99" t="s">
        <v>789</v>
      </c>
      <c r="C27" s="99" t="s">
        <v>790</v>
      </c>
      <c r="D27" s="83">
        <v>196560</v>
      </c>
      <c r="E27" s="83">
        <v>196560</v>
      </c>
      <c r="F27" s="83"/>
      <c r="G27" s="83"/>
      <c r="H27" s="83"/>
      <c r="I27" s="83"/>
      <c r="J27" s="83"/>
      <c r="K27" s="83"/>
      <c r="L27" s="83"/>
      <c r="M27" s="83"/>
      <c r="N27" s="83"/>
    </row>
    <row r="28" ht="21" customHeight="1" spans="1:14">
      <c r="A28" s="99" t="s">
        <v>379</v>
      </c>
      <c r="B28" s="99" t="s">
        <v>791</v>
      </c>
      <c r="C28" s="99" t="s">
        <v>790</v>
      </c>
      <c r="D28" s="83">
        <v>250000</v>
      </c>
      <c r="E28" s="83"/>
      <c r="F28" s="83"/>
      <c r="G28" s="83"/>
      <c r="H28" s="83"/>
      <c r="I28" s="83">
        <v>250000</v>
      </c>
      <c r="J28" s="83"/>
      <c r="K28" s="83"/>
      <c r="L28" s="83"/>
      <c r="M28" s="83"/>
      <c r="N28" s="83">
        <v>250000</v>
      </c>
    </row>
    <row r="29" ht="21" customHeight="1" spans="1:14">
      <c r="A29" s="100" t="s">
        <v>206</v>
      </c>
      <c r="B29" s="100"/>
      <c r="C29" s="100"/>
      <c r="D29" s="83">
        <v>3122481.2</v>
      </c>
      <c r="E29" s="83">
        <v>2872481.2</v>
      </c>
      <c r="F29" s="83"/>
      <c r="G29" s="83"/>
      <c r="H29" s="83"/>
      <c r="I29" s="83">
        <v>250000</v>
      </c>
      <c r="J29" s="83"/>
      <c r="K29" s="83"/>
      <c r="L29" s="83"/>
      <c r="M29" s="83"/>
      <c r="N29" s="83">
        <v>250000</v>
      </c>
    </row>
  </sheetData>
  <mergeCells count="13">
    <mergeCell ref="A2:J2"/>
    <mergeCell ref="A3:C3"/>
    <mergeCell ref="D4:N4"/>
    <mergeCell ref="I5:N5"/>
    <mergeCell ref="A29:C29"/>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A9" sqref="A9"/>
    </sheetView>
  </sheetViews>
  <sheetFormatPr defaultColWidth="9.14166666666667" defaultRowHeight="14.25" customHeight="1" outlineLevelCol="4"/>
  <cols>
    <col min="1" max="1" width="37.7083333333333" customWidth="1"/>
    <col min="2" max="5" width="20" customWidth="1"/>
  </cols>
  <sheetData>
    <row r="1" ht="17.25" customHeight="1" spans="4:5">
      <c r="D1" s="76"/>
      <c r="E1" s="2" t="s">
        <v>792</v>
      </c>
    </row>
    <row r="2" ht="41.25" customHeight="1" spans="1:5">
      <c r="A2" s="77" t="str">
        <f>"2026"&amp;"年对下转移支付预算表"</f>
        <v>2026年对下转移支付预算表</v>
      </c>
      <c r="B2" s="3"/>
      <c r="C2" s="3"/>
      <c r="D2" s="3"/>
      <c r="E2" s="71"/>
    </row>
    <row r="3" ht="18" customHeight="1" spans="1:5">
      <c r="A3" s="78" t="str">
        <f>"单位名称："&amp;"昆明市盘龙区市场监督管理局"</f>
        <v>单位名称：昆明市盘龙区市场监督管理局</v>
      </c>
      <c r="B3" s="79"/>
      <c r="C3" s="79"/>
      <c r="D3" s="80"/>
      <c r="E3" s="7" t="s">
        <v>1</v>
      </c>
    </row>
    <row r="4" ht="19.5" customHeight="1" spans="1:5">
      <c r="A4" s="29" t="s">
        <v>793</v>
      </c>
      <c r="B4" s="10" t="s">
        <v>224</v>
      </c>
      <c r="C4" s="11"/>
      <c r="D4" s="11"/>
      <c r="E4" s="73" t="s">
        <v>794</v>
      </c>
    </row>
    <row r="5" ht="40.5" customHeight="1" spans="1:5">
      <c r="A5" s="18"/>
      <c r="B5" s="30" t="s">
        <v>55</v>
      </c>
      <c r="C5" s="9" t="s">
        <v>58</v>
      </c>
      <c r="D5" s="81" t="s">
        <v>740</v>
      </c>
      <c r="E5" s="38" t="s">
        <v>795</v>
      </c>
    </row>
    <row r="6" ht="19.5" customHeight="1" spans="1:5">
      <c r="A6" s="20">
        <v>1</v>
      </c>
      <c r="B6" s="20">
        <v>2</v>
      </c>
      <c r="C6" s="20">
        <v>3</v>
      </c>
      <c r="D6" s="82">
        <v>4</v>
      </c>
      <c r="E6" s="38">
        <v>5</v>
      </c>
    </row>
    <row r="7" ht="19.5" customHeight="1" spans="1:5">
      <c r="A7" s="31"/>
      <c r="B7" s="83"/>
      <c r="C7" s="83"/>
      <c r="D7" s="83"/>
      <c r="E7" s="83"/>
    </row>
    <row r="8" ht="19.5" customHeight="1" spans="1:5">
      <c r="A8" s="74"/>
      <c r="B8" s="83"/>
      <c r="C8" s="83"/>
      <c r="D8" s="83"/>
      <c r="E8" s="83"/>
    </row>
    <row r="9" customHeight="1" spans="1:1">
      <c r="A9" t="s">
        <v>796</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8" sqref="B1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797</v>
      </c>
    </row>
    <row r="2" ht="41.25" customHeight="1" spans="1:10">
      <c r="A2" s="70" t="str">
        <f>"2026"&amp;"年对下转移支付绩效目标表"</f>
        <v>2026年对下转移支付绩效目标表</v>
      </c>
      <c r="B2" s="3"/>
      <c r="C2" s="3"/>
      <c r="D2" s="3"/>
      <c r="E2" s="3"/>
      <c r="F2" s="71"/>
      <c r="G2" s="3"/>
      <c r="H2" s="71"/>
      <c r="I2" s="71"/>
      <c r="J2" s="3"/>
    </row>
    <row r="3" ht="17.25" customHeight="1" spans="1:1">
      <c r="A3" s="4" t="str">
        <f>"单位名称："&amp;"昆明市盘龙区市场监督管理局"</f>
        <v>单位名称：昆明市盘龙区市场监督管理局</v>
      </c>
    </row>
    <row r="4" ht="44.25" customHeight="1" spans="1:10">
      <c r="A4" s="72" t="s">
        <v>793</v>
      </c>
      <c r="B4" s="72" t="s">
        <v>391</v>
      </c>
      <c r="C4" s="72" t="s">
        <v>392</v>
      </c>
      <c r="D4" s="72" t="s">
        <v>393</v>
      </c>
      <c r="E4" s="72" t="s">
        <v>394</v>
      </c>
      <c r="F4" s="73" t="s">
        <v>395</v>
      </c>
      <c r="G4" s="72" t="s">
        <v>396</v>
      </c>
      <c r="H4" s="73" t="s">
        <v>397</v>
      </c>
      <c r="I4" s="73" t="s">
        <v>398</v>
      </c>
      <c r="J4" s="72" t="s">
        <v>399</v>
      </c>
    </row>
    <row r="5" ht="14.25" customHeight="1" spans="1:10">
      <c r="A5" s="72">
        <v>1</v>
      </c>
      <c r="B5" s="72">
        <v>2</v>
      </c>
      <c r="C5" s="72">
        <v>3</v>
      </c>
      <c r="D5" s="72">
        <v>4</v>
      </c>
      <c r="E5" s="72">
        <v>5</v>
      </c>
      <c r="F5" s="73">
        <v>6</v>
      </c>
      <c r="G5" s="72">
        <v>7</v>
      </c>
      <c r="H5" s="73">
        <v>8</v>
      </c>
      <c r="I5" s="73">
        <v>9</v>
      </c>
      <c r="J5" s="72">
        <v>10</v>
      </c>
    </row>
    <row r="6" ht="42" customHeight="1" spans="1:10">
      <c r="A6" s="31"/>
      <c r="B6" s="74"/>
      <c r="C6" s="74"/>
      <c r="D6" s="74"/>
      <c r="E6" s="56"/>
      <c r="F6" s="75"/>
      <c r="G6" s="56"/>
      <c r="H6" s="75"/>
      <c r="I6" s="75"/>
      <c r="J6" s="56"/>
    </row>
    <row r="7" ht="42" customHeight="1" spans="1:10">
      <c r="A7" s="31"/>
      <c r="B7" s="23"/>
      <c r="C7" s="23"/>
      <c r="D7" s="23"/>
      <c r="E7" s="31"/>
      <c r="F7" s="23"/>
      <c r="G7" s="31"/>
      <c r="H7" s="23"/>
      <c r="I7" s="23"/>
      <c r="J7" s="31"/>
    </row>
    <row r="8" customHeight="1" spans="1:1">
      <c r="A8" t="s">
        <v>796</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topLeftCell="D1" workbookViewId="0">
      <selection activeCell="C20" sqref="C20"/>
    </sheetView>
  </sheetViews>
  <sheetFormatPr defaultColWidth="10.425" defaultRowHeight="14.25" customHeight="1" outlineLevelCol="7"/>
  <cols>
    <col min="1" max="2" width="33.7083333333333" customWidth="1"/>
    <col min="3" max="3" width="45.575" customWidth="1"/>
    <col min="4" max="4" width="27.575" customWidth="1"/>
    <col min="5" max="5" width="21.7083333333333" customWidth="1"/>
    <col min="6" max="8" width="26.2833333333333" customWidth="1"/>
  </cols>
  <sheetData>
    <row r="1" customFormat="1" customHeight="1" spans="1:8">
      <c r="A1" s="41" t="s">
        <v>798</v>
      </c>
      <c r="B1" s="42"/>
      <c r="C1" s="43"/>
      <c r="D1" s="43"/>
      <c r="E1" s="43"/>
      <c r="F1" s="42"/>
      <c r="G1" s="42"/>
      <c r="H1" s="43"/>
    </row>
    <row r="2" customFormat="1" ht="41.25" customHeight="1" spans="1:8">
      <c r="A2" s="44" t="s">
        <v>799</v>
      </c>
      <c r="B2" s="45"/>
      <c r="C2" s="46"/>
      <c r="D2" s="46"/>
      <c r="E2" s="46"/>
      <c r="F2" s="45"/>
      <c r="G2" s="45"/>
      <c r="H2" s="46"/>
    </row>
    <row r="3" customFormat="1" customHeight="1" spans="1:8">
      <c r="A3" s="47" t="s">
        <v>216</v>
      </c>
      <c r="C3" s="48"/>
      <c r="E3" s="46"/>
      <c r="F3" s="45"/>
      <c r="G3" s="45"/>
      <c r="H3" s="49" t="s">
        <v>1</v>
      </c>
    </row>
    <row r="4" ht="28.5" customHeight="1" spans="1:8">
      <c r="A4" s="50" t="s">
        <v>217</v>
      </c>
      <c r="B4" s="51" t="s">
        <v>800</v>
      </c>
      <c r="C4" s="52" t="s">
        <v>801</v>
      </c>
      <c r="D4" s="52" t="s">
        <v>802</v>
      </c>
      <c r="E4" s="52" t="s">
        <v>803</v>
      </c>
      <c r="F4" s="50" t="s">
        <v>804</v>
      </c>
      <c r="G4" s="38"/>
      <c r="H4" s="52"/>
    </row>
    <row r="5" ht="21" customHeight="1" spans="1:8">
      <c r="A5" s="53"/>
      <c r="B5" s="53"/>
      <c r="C5" s="54"/>
      <c r="D5" s="53"/>
      <c r="E5" s="53"/>
      <c r="F5" s="50" t="s">
        <v>738</v>
      </c>
      <c r="G5" s="50" t="s">
        <v>805</v>
      </c>
      <c r="H5" s="50" t="s">
        <v>806</v>
      </c>
    </row>
    <row r="6" ht="17.25" customHeight="1" spans="1:8">
      <c r="A6" s="55" t="s">
        <v>83</v>
      </c>
      <c r="B6" s="55">
        <v>2</v>
      </c>
      <c r="C6" s="56">
        <v>3</v>
      </c>
      <c r="D6" s="55">
        <v>4</v>
      </c>
      <c r="E6" s="57">
        <v>5</v>
      </c>
      <c r="F6" s="58">
        <v>6</v>
      </c>
      <c r="G6" s="56">
        <v>7</v>
      </c>
      <c r="H6" s="56">
        <v>8</v>
      </c>
    </row>
    <row r="7" ht="19.5" customHeight="1" spans="1:8">
      <c r="A7" s="33"/>
      <c r="B7" s="33"/>
      <c r="C7" s="31"/>
      <c r="D7" s="23"/>
      <c r="E7" s="58"/>
      <c r="F7" s="59"/>
      <c r="G7" s="60"/>
      <c r="H7" s="60"/>
    </row>
    <row r="8" ht="19.5" customHeight="1" spans="1:8">
      <c r="A8" s="61" t="s">
        <v>55</v>
      </c>
      <c r="B8" s="61"/>
      <c r="C8" s="62"/>
      <c r="D8" s="63"/>
      <c r="E8" s="63"/>
      <c r="F8" s="59"/>
      <c r="G8" s="60"/>
      <c r="H8" s="60"/>
    </row>
    <row r="9" customFormat="1" ht="19.5" customHeight="1" spans="1:8">
      <c r="A9" s="64" t="s">
        <v>807</v>
      </c>
      <c r="B9" s="65"/>
      <c r="C9" s="66"/>
      <c r="D9" s="67"/>
      <c r="E9" s="67"/>
      <c r="F9" s="68"/>
      <c r="G9" s="69"/>
      <c r="H9" s="69"/>
    </row>
    <row r="10" s="40" customFormat="1" ht="12" spans="1:1">
      <c r="A10" s="40" t="s">
        <v>808</v>
      </c>
    </row>
  </sheetData>
  <mergeCells count="11">
    <mergeCell ref="A1:H1"/>
    <mergeCell ref="A2:H2"/>
    <mergeCell ref="A3:B3"/>
    <mergeCell ref="F4:H4"/>
    <mergeCell ref="A8:E8"/>
    <mergeCell ref="A9:H9"/>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D18" sqref="D18"/>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809</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"单位名称："&amp;"昆明市盘龙区市场监督管理局"</f>
        <v>单位名称：昆明市盘龙区市场监督管理局</v>
      </c>
      <c r="B3" s="5"/>
      <c r="C3" s="5"/>
      <c r="D3" s="5"/>
      <c r="E3" s="5"/>
      <c r="F3" s="5"/>
      <c r="G3" s="5"/>
      <c r="H3" s="6"/>
      <c r="I3" s="6"/>
      <c r="J3" s="6"/>
      <c r="K3" s="7" t="s">
        <v>1</v>
      </c>
    </row>
    <row r="4" ht="21.75" customHeight="1" spans="1:11">
      <c r="A4" s="8" t="s">
        <v>312</v>
      </c>
      <c r="B4" s="8" t="s">
        <v>219</v>
      </c>
      <c r="C4" s="8" t="s">
        <v>313</v>
      </c>
      <c r="D4" s="9" t="s">
        <v>220</v>
      </c>
      <c r="E4" s="9" t="s">
        <v>221</v>
      </c>
      <c r="F4" s="9" t="s">
        <v>222</v>
      </c>
      <c r="G4" s="9" t="s">
        <v>223</v>
      </c>
      <c r="H4" s="29" t="s">
        <v>55</v>
      </c>
      <c r="I4" s="10" t="s">
        <v>810</v>
      </c>
      <c r="J4" s="11"/>
      <c r="K4" s="12"/>
    </row>
    <row r="5" ht="21.75" customHeight="1" spans="1:11">
      <c r="A5" s="13"/>
      <c r="B5" s="13"/>
      <c r="C5" s="13"/>
      <c r="D5" s="14"/>
      <c r="E5" s="14"/>
      <c r="F5" s="14"/>
      <c r="G5" s="14"/>
      <c r="H5" s="30"/>
      <c r="I5" s="9" t="s">
        <v>58</v>
      </c>
      <c r="J5" s="9" t="s">
        <v>59</v>
      </c>
      <c r="K5" s="9" t="s">
        <v>60</v>
      </c>
    </row>
    <row r="6" ht="40.5" customHeight="1" spans="1:11">
      <c r="A6" s="16"/>
      <c r="B6" s="16"/>
      <c r="C6" s="16"/>
      <c r="D6" s="17"/>
      <c r="E6" s="17"/>
      <c r="F6" s="17"/>
      <c r="G6" s="17"/>
      <c r="H6" s="18"/>
      <c r="I6" s="17" t="s">
        <v>57</v>
      </c>
      <c r="J6" s="17"/>
      <c r="K6" s="17"/>
    </row>
    <row r="7" ht="15" customHeight="1" spans="1:11">
      <c r="A7" s="20">
        <v>1</v>
      </c>
      <c r="B7" s="20">
        <v>2</v>
      </c>
      <c r="C7" s="20">
        <v>3</v>
      </c>
      <c r="D7" s="20">
        <v>4</v>
      </c>
      <c r="E7" s="20">
        <v>5</v>
      </c>
      <c r="F7" s="20">
        <v>6</v>
      </c>
      <c r="G7" s="20">
        <v>7</v>
      </c>
      <c r="H7" s="20">
        <v>8</v>
      </c>
      <c r="I7" s="20">
        <v>9</v>
      </c>
      <c r="J7" s="38">
        <v>10</v>
      </c>
      <c r="K7" s="38">
        <v>11</v>
      </c>
    </row>
    <row r="8" ht="18.75" customHeight="1" spans="1:11">
      <c r="A8" s="31"/>
      <c r="B8" s="23"/>
      <c r="C8" s="31"/>
      <c r="D8" s="31"/>
      <c r="E8" s="31"/>
      <c r="F8" s="31"/>
      <c r="G8" s="31"/>
      <c r="H8" s="32"/>
      <c r="I8" s="39"/>
      <c r="J8" s="39"/>
      <c r="K8" s="32"/>
    </row>
    <row r="9" ht="18.75" customHeight="1" spans="1:11">
      <c r="A9" s="33"/>
      <c r="B9" s="23"/>
      <c r="C9" s="23"/>
      <c r="D9" s="23"/>
      <c r="E9" s="23"/>
      <c r="F9" s="23"/>
      <c r="G9" s="23"/>
      <c r="H9" s="24"/>
      <c r="I9" s="24"/>
      <c r="J9" s="24"/>
      <c r="K9" s="32"/>
    </row>
    <row r="10" ht="18.75" customHeight="1" spans="1:11">
      <c r="A10" s="34" t="s">
        <v>206</v>
      </c>
      <c r="B10" s="35"/>
      <c r="C10" s="35"/>
      <c r="D10" s="35"/>
      <c r="E10" s="35"/>
      <c r="F10" s="35"/>
      <c r="G10" s="36"/>
      <c r="H10" s="24"/>
      <c r="I10" s="24"/>
      <c r="J10" s="24"/>
      <c r="K10" s="32"/>
    </row>
    <row r="11" s="28" customFormat="1" ht="12.75" spans="1:1">
      <c r="A11" s="37" t="s">
        <v>811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topLeftCell="C7" workbookViewId="0">
      <selection activeCell="F25" sqref="F25"/>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812</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"单位名称："&amp;"昆明市盘龙区市场监督管理局"</f>
        <v>单位名称：昆明市盘龙区市场监督管理局</v>
      </c>
      <c r="B3" s="5"/>
      <c r="C3" s="5"/>
      <c r="D3" s="5"/>
      <c r="E3" s="6"/>
      <c r="F3" s="6"/>
      <c r="G3" s="7" t="s">
        <v>1</v>
      </c>
    </row>
    <row r="4" ht="21.75" customHeight="1" spans="1:7">
      <c r="A4" s="8" t="s">
        <v>313</v>
      </c>
      <c r="B4" s="8" t="s">
        <v>312</v>
      </c>
      <c r="C4" s="8" t="s">
        <v>219</v>
      </c>
      <c r="D4" s="9" t="s">
        <v>813</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24" customHeight="1" spans="1:7">
      <c r="A7" s="19">
        <v>1</v>
      </c>
      <c r="B7" s="20">
        <v>2</v>
      </c>
      <c r="C7" s="20">
        <v>3</v>
      </c>
      <c r="D7" s="20">
        <v>4</v>
      </c>
      <c r="E7" s="20">
        <v>5</v>
      </c>
      <c r="F7" s="20">
        <v>6</v>
      </c>
      <c r="G7" s="20">
        <v>7</v>
      </c>
    </row>
    <row r="8" ht="18.75" customHeight="1" spans="1:7">
      <c r="A8" s="21" t="s">
        <v>70</v>
      </c>
      <c r="B8" s="22" t="s">
        <v>814</v>
      </c>
      <c r="C8" s="23" t="s">
        <v>325</v>
      </c>
      <c r="D8" s="23" t="s">
        <v>815</v>
      </c>
      <c r="E8" s="24">
        <v>1568</v>
      </c>
      <c r="F8" s="24">
        <v>4000</v>
      </c>
      <c r="G8" s="24">
        <v>5000</v>
      </c>
    </row>
    <row r="9" ht="18.75" customHeight="1" spans="1:7">
      <c r="A9" s="21" t="s">
        <v>70</v>
      </c>
      <c r="B9" s="22" t="s">
        <v>814</v>
      </c>
      <c r="C9" s="23" t="s">
        <v>329</v>
      </c>
      <c r="D9" s="23" t="s">
        <v>815</v>
      </c>
      <c r="E9" s="24">
        <v>10000</v>
      </c>
      <c r="F9" s="24">
        <v>26000</v>
      </c>
      <c r="G9" s="24">
        <v>26000</v>
      </c>
    </row>
    <row r="10" ht="18.75" customHeight="1" spans="1:7">
      <c r="A10" s="21" t="s">
        <v>70</v>
      </c>
      <c r="B10" s="22" t="s">
        <v>814</v>
      </c>
      <c r="C10" s="23" t="s">
        <v>331</v>
      </c>
      <c r="D10" s="23" t="s">
        <v>815</v>
      </c>
      <c r="E10" s="24">
        <v>7000</v>
      </c>
      <c r="F10" s="24">
        <v>10000</v>
      </c>
      <c r="G10" s="24">
        <v>10000</v>
      </c>
    </row>
    <row r="11" ht="18.75" customHeight="1" spans="1:7">
      <c r="A11" s="21" t="s">
        <v>70</v>
      </c>
      <c r="B11" s="22" t="s">
        <v>814</v>
      </c>
      <c r="C11" s="23" t="s">
        <v>333</v>
      </c>
      <c r="D11" s="23" t="s">
        <v>815</v>
      </c>
      <c r="E11" s="24">
        <v>1833325</v>
      </c>
      <c r="F11" s="24">
        <v>2500550</v>
      </c>
      <c r="G11" s="24"/>
    </row>
    <row r="12" ht="18.75" customHeight="1" spans="1:7">
      <c r="A12" s="21" t="s">
        <v>70</v>
      </c>
      <c r="B12" s="22" t="s">
        <v>814</v>
      </c>
      <c r="C12" s="23" t="s">
        <v>341</v>
      </c>
      <c r="D12" s="23" t="s">
        <v>815</v>
      </c>
      <c r="E12" s="24">
        <v>7840</v>
      </c>
      <c r="F12" s="24">
        <v>36000</v>
      </c>
      <c r="G12" s="24">
        <v>36000</v>
      </c>
    </row>
    <row r="13" ht="18.75" customHeight="1" spans="1:7">
      <c r="A13" s="21" t="s">
        <v>70</v>
      </c>
      <c r="B13" s="22" t="s">
        <v>814</v>
      </c>
      <c r="C13" s="23" t="s">
        <v>345</v>
      </c>
      <c r="D13" s="23" t="s">
        <v>815</v>
      </c>
      <c r="E13" s="24">
        <v>417994</v>
      </c>
      <c r="F13" s="24">
        <v>958835</v>
      </c>
      <c r="G13" s="24">
        <v>958835</v>
      </c>
    </row>
    <row r="14" ht="18.75" customHeight="1" spans="1:7">
      <c r="A14" s="21" t="s">
        <v>70</v>
      </c>
      <c r="B14" s="22" t="s">
        <v>814</v>
      </c>
      <c r="C14" s="23" t="s">
        <v>347</v>
      </c>
      <c r="D14" s="23" t="s">
        <v>815</v>
      </c>
      <c r="E14" s="24">
        <v>4900</v>
      </c>
      <c r="F14" s="24">
        <v>15085</v>
      </c>
      <c r="G14" s="24">
        <v>15085</v>
      </c>
    </row>
    <row r="15" ht="18.75" customHeight="1" spans="1:7">
      <c r="A15" s="21" t="s">
        <v>70</v>
      </c>
      <c r="B15" s="22" t="s">
        <v>814</v>
      </c>
      <c r="C15" s="23" t="s">
        <v>349</v>
      </c>
      <c r="D15" s="23" t="s">
        <v>815</v>
      </c>
      <c r="E15" s="24">
        <v>7000</v>
      </c>
      <c r="F15" s="24">
        <v>20000</v>
      </c>
      <c r="G15" s="24">
        <v>20000</v>
      </c>
    </row>
    <row r="16" ht="18.75" customHeight="1" spans="1:7">
      <c r="A16" s="21" t="s">
        <v>70</v>
      </c>
      <c r="B16" s="22" t="s">
        <v>814</v>
      </c>
      <c r="C16" s="23" t="s">
        <v>351</v>
      </c>
      <c r="D16" s="23" t="s">
        <v>815</v>
      </c>
      <c r="E16" s="24">
        <v>112140</v>
      </c>
      <c r="F16" s="24">
        <v>200000</v>
      </c>
      <c r="G16" s="24">
        <v>200000</v>
      </c>
    </row>
    <row r="17" ht="18.75" customHeight="1" spans="1:7">
      <c r="A17" s="21" t="s">
        <v>70</v>
      </c>
      <c r="B17" s="22" t="s">
        <v>814</v>
      </c>
      <c r="C17" s="23" t="s">
        <v>353</v>
      </c>
      <c r="D17" s="23" t="s">
        <v>815</v>
      </c>
      <c r="E17" s="24">
        <v>5100</v>
      </c>
      <c r="F17" s="24">
        <v>470000</v>
      </c>
      <c r="G17" s="24">
        <v>470000</v>
      </c>
    </row>
    <row r="18" ht="18.75" customHeight="1" spans="1:7">
      <c r="A18" s="21" t="s">
        <v>70</v>
      </c>
      <c r="B18" s="22" t="s">
        <v>814</v>
      </c>
      <c r="C18" s="23" t="s">
        <v>355</v>
      </c>
      <c r="D18" s="23" t="s">
        <v>815</v>
      </c>
      <c r="E18" s="24">
        <v>74500</v>
      </c>
      <c r="F18" s="24">
        <v>150000</v>
      </c>
      <c r="G18" s="24">
        <v>150000</v>
      </c>
    </row>
    <row r="19" ht="18.75" customHeight="1" spans="1:7">
      <c r="A19" s="21" t="s">
        <v>70</v>
      </c>
      <c r="B19" s="22" t="s">
        <v>814</v>
      </c>
      <c r="C19" s="23" t="s">
        <v>357</v>
      </c>
      <c r="D19" s="23" t="s">
        <v>815</v>
      </c>
      <c r="E19" s="24">
        <v>3500</v>
      </c>
      <c r="F19" s="24">
        <v>20000</v>
      </c>
      <c r="G19" s="24">
        <v>20000</v>
      </c>
    </row>
    <row r="20" ht="18.75" customHeight="1" spans="1:7">
      <c r="A20" s="21" t="s">
        <v>70</v>
      </c>
      <c r="B20" s="22" t="s">
        <v>814</v>
      </c>
      <c r="C20" s="23" t="s">
        <v>359</v>
      </c>
      <c r="D20" s="23" t="s">
        <v>815</v>
      </c>
      <c r="E20" s="24">
        <v>692647.2</v>
      </c>
      <c r="F20" s="24">
        <v>311700</v>
      </c>
      <c r="G20" s="24">
        <v>311700</v>
      </c>
    </row>
    <row r="21" ht="18.75" customHeight="1" spans="1:7">
      <c r="A21" s="21" t="s">
        <v>70</v>
      </c>
      <c r="B21" s="22" t="s">
        <v>814</v>
      </c>
      <c r="C21" s="23" t="s">
        <v>365</v>
      </c>
      <c r="D21" s="23" t="s">
        <v>815</v>
      </c>
      <c r="E21" s="24">
        <v>34920</v>
      </c>
      <c r="F21" s="24">
        <v>34920</v>
      </c>
      <c r="G21" s="24">
        <v>34920</v>
      </c>
    </row>
    <row r="22" ht="18.75" customHeight="1" spans="1:7">
      <c r="A22" s="21" t="s">
        <v>70</v>
      </c>
      <c r="B22" s="22" t="s">
        <v>814</v>
      </c>
      <c r="C22" s="23" t="s">
        <v>377</v>
      </c>
      <c r="D22" s="23" t="s">
        <v>815</v>
      </c>
      <c r="E22" s="24">
        <v>196560</v>
      </c>
      <c r="F22" s="24">
        <v>819200</v>
      </c>
      <c r="G22" s="24"/>
    </row>
    <row r="23" ht="18.75" customHeight="1" spans="1:7">
      <c r="A23" s="21" t="s">
        <v>70</v>
      </c>
      <c r="B23" s="22" t="s">
        <v>814</v>
      </c>
      <c r="C23" s="23" t="s">
        <v>381</v>
      </c>
      <c r="D23" s="23" t="s">
        <v>815</v>
      </c>
      <c r="E23" s="24">
        <v>22400</v>
      </c>
      <c r="F23" s="24"/>
      <c r="G23" s="24"/>
    </row>
    <row r="24" ht="18.75" customHeight="1" spans="1:7">
      <c r="A24" s="21" t="s">
        <v>70</v>
      </c>
      <c r="B24" s="22" t="s">
        <v>816</v>
      </c>
      <c r="C24" s="23" t="s">
        <v>384</v>
      </c>
      <c r="D24" s="23" t="s">
        <v>815</v>
      </c>
      <c r="E24" s="24">
        <v>1104000</v>
      </c>
      <c r="F24" s="24">
        <v>1104000</v>
      </c>
      <c r="G24" s="24">
        <v>1104000</v>
      </c>
    </row>
    <row r="25" ht="18.75" customHeight="1" spans="1:7">
      <c r="A25" s="21" t="s">
        <v>70</v>
      </c>
      <c r="B25" s="22" t="s">
        <v>816</v>
      </c>
      <c r="C25" s="23" t="s">
        <v>388</v>
      </c>
      <c r="D25" s="23" t="s">
        <v>815</v>
      </c>
      <c r="E25" s="24">
        <v>90000</v>
      </c>
      <c r="F25" s="24"/>
      <c r="G25" s="24"/>
    </row>
    <row r="26" ht="18.75" customHeight="1" spans="1:7">
      <c r="A26" s="25" t="s">
        <v>55</v>
      </c>
      <c r="B26" s="26" t="s">
        <v>817</v>
      </c>
      <c r="C26" s="26"/>
      <c r="D26" s="27"/>
      <c r="E26" s="24">
        <v>4625394.2</v>
      </c>
      <c r="F26" s="24">
        <v>6680290</v>
      </c>
      <c r="G26" s="24">
        <v>3361540</v>
      </c>
    </row>
  </sheetData>
  <mergeCells count="11">
    <mergeCell ref="A2:G2"/>
    <mergeCell ref="A3:D3"/>
    <mergeCell ref="E4:G4"/>
    <mergeCell ref="A26:D26"/>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49" t="s">
        <v>52</v>
      </c>
    </row>
    <row r="2" ht="41.25" customHeight="1" spans="1:1">
      <c r="A2" s="44" t="str">
        <f>"2026"&amp;"年部门收入预算表"</f>
        <v>2026年部门收入预算表</v>
      </c>
    </row>
    <row r="3" ht="17.25" customHeight="1" spans="1:19">
      <c r="A3" s="47" t="str">
        <f>"单位名称："&amp;"昆明市盘龙区市场监督管理局"</f>
        <v>单位名称：昆明市盘龙区市场监督管理局</v>
      </c>
      <c r="S3" s="48" t="s">
        <v>1</v>
      </c>
    </row>
    <row r="4" ht="21.75" customHeight="1" spans="1:19">
      <c r="A4" s="186" t="s">
        <v>53</v>
      </c>
      <c r="B4" s="187" t="s">
        <v>54</v>
      </c>
      <c r="C4" s="187" t="s">
        <v>55</v>
      </c>
      <c r="D4" s="188" t="s">
        <v>56</v>
      </c>
      <c r="E4" s="188"/>
      <c r="F4" s="188"/>
      <c r="G4" s="188"/>
      <c r="H4" s="188"/>
      <c r="I4" s="132"/>
      <c r="J4" s="188"/>
      <c r="K4" s="188"/>
      <c r="L4" s="188"/>
      <c r="M4" s="188"/>
      <c r="N4" s="196"/>
      <c r="O4" s="188" t="s">
        <v>45</v>
      </c>
      <c r="P4" s="188"/>
      <c r="Q4" s="188"/>
      <c r="R4" s="188"/>
      <c r="S4" s="196"/>
    </row>
    <row r="5" ht="27" customHeight="1" spans="1:19">
      <c r="A5" s="189"/>
      <c r="B5" s="190"/>
      <c r="C5" s="190"/>
      <c r="D5" s="190" t="s">
        <v>57</v>
      </c>
      <c r="E5" s="190" t="s">
        <v>58</v>
      </c>
      <c r="F5" s="190" t="s">
        <v>59</v>
      </c>
      <c r="G5" s="190" t="s">
        <v>60</v>
      </c>
      <c r="H5" s="190" t="s">
        <v>61</v>
      </c>
      <c r="I5" s="197" t="s">
        <v>62</v>
      </c>
      <c r="J5" s="198"/>
      <c r="K5" s="198"/>
      <c r="L5" s="198"/>
      <c r="M5" s="198"/>
      <c r="N5" s="199"/>
      <c r="O5" s="190" t="s">
        <v>57</v>
      </c>
      <c r="P5" s="190" t="s">
        <v>58</v>
      </c>
      <c r="Q5" s="190" t="s">
        <v>59</v>
      </c>
      <c r="R5" s="190" t="s">
        <v>60</v>
      </c>
      <c r="S5" s="190" t="s">
        <v>63</v>
      </c>
    </row>
    <row r="6" ht="30" customHeight="1" spans="1:19">
      <c r="A6" s="191"/>
      <c r="B6" s="192"/>
      <c r="C6" s="193"/>
      <c r="D6" s="193"/>
      <c r="E6" s="193"/>
      <c r="F6" s="193"/>
      <c r="G6" s="193"/>
      <c r="H6" s="193"/>
      <c r="I6" s="75" t="s">
        <v>57</v>
      </c>
      <c r="J6" s="199" t="s">
        <v>64</v>
      </c>
      <c r="K6" s="199" t="s">
        <v>65</v>
      </c>
      <c r="L6" s="199" t="s">
        <v>66</v>
      </c>
      <c r="M6" s="199" t="s">
        <v>67</v>
      </c>
      <c r="N6" s="199" t="s">
        <v>68</v>
      </c>
      <c r="O6" s="200"/>
      <c r="P6" s="200"/>
      <c r="Q6" s="200"/>
      <c r="R6" s="200"/>
      <c r="S6" s="193"/>
    </row>
    <row r="7" ht="15" customHeight="1" spans="1:19">
      <c r="A7" s="63">
        <v>1</v>
      </c>
      <c r="B7" s="63">
        <v>2</v>
      </c>
      <c r="C7" s="63">
        <v>3</v>
      </c>
      <c r="D7" s="63">
        <v>4</v>
      </c>
      <c r="E7" s="63">
        <v>5</v>
      </c>
      <c r="F7" s="63">
        <v>6</v>
      </c>
      <c r="G7" s="63">
        <v>7</v>
      </c>
      <c r="H7" s="63">
        <v>8</v>
      </c>
      <c r="I7" s="75">
        <v>9</v>
      </c>
      <c r="J7" s="63">
        <v>10</v>
      </c>
      <c r="K7" s="63">
        <v>11</v>
      </c>
      <c r="L7" s="63">
        <v>12</v>
      </c>
      <c r="M7" s="63">
        <v>13</v>
      </c>
      <c r="N7" s="63">
        <v>14</v>
      </c>
      <c r="O7" s="63">
        <v>15</v>
      </c>
      <c r="P7" s="63">
        <v>16</v>
      </c>
      <c r="Q7" s="63">
        <v>17</v>
      </c>
      <c r="R7" s="63">
        <v>18</v>
      </c>
      <c r="S7" s="63">
        <v>19</v>
      </c>
    </row>
    <row r="8" ht="18" customHeight="1" spans="1:19">
      <c r="A8" s="23" t="s">
        <v>69</v>
      </c>
      <c r="B8" s="23" t="s">
        <v>70</v>
      </c>
      <c r="C8" s="83">
        <v>60315799.18</v>
      </c>
      <c r="D8" s="83">
        <f>58785304.2+1361994.98</f>
        <v>60147299.18</v>
      </c>
      <c r="E8" s="83">
        <v>58785304.2</v>
      </c>
      <c r="F8" s="83"/>
      <c r="G8" s="83"/>
      <c r="H8" s="83"/>
      <c r="I8" s="83">
        <v>1361994.98</v>
      </c>
      <c r="J8" s="83"/>
      <c r="K8" s="83"/>
      <c r="L8" s="83"/>
      <c r="M8" s="83"/>
      <c r="N8" s="83">
        <v>1361994.98</v>
      </c>
      <c r="O8" s="83">
        <v>168500</v>
      </c>
      <c r="P8" s="83">
        <v>168500</v>
      </c>
      <c r="Q8" s="83"/>
      <c r="R8" s="83"/>
      <c r="S8" s="83"/>
    </row>
    <row r="9" ht="18" customHeight="1" spans="1:19">
      <c r="A9" s="194" t="s">
        <v>71</v>
      </c>
      <c r="B9" s="194" t="s">
        <v>70</v>
      </c>
      <c r="C9" s="83">
        <v>60315799.18</v>
      </c>
      <c r="D9" s="83">
        <f>58785304.2+1361994.98</f>
        <v>60147299.18</v>
      </c>
      <c r="E9" s="83">
        <v>58785304.2</v>
      </c>
      <c r="F9" s="83"/>
      <c r="G9" s="83"/>
      <c r="H9" s="83"/>
      <c r="I9" s="83">
        <v>1361994.98</v>
      </c>
      <c r="J9" s="83"/>
      <c r="K9" s="83"/>
      <c r="L9" s="83"/>
      <c r="M9" s="83"/>
      <c r="N9" s="83">
        <v>1361994.98</v>
      </c>
      <c r="O9" s="83">
        <v>168500</v>
      </c>
      <c r="P9" s="83">
        <v>168500</v>
      </c>
      <c r="Q9" s="83"/>
      <c r="R9" s="83"/>
      <c r="S9" s="83"/>
    </row>
    <row r="10" ht="18" customHeight="1" spans="1:19">
      <c r="A10" s="51" t="s">
        <v>55</v>
      </c>
      <c r="B10" s="195"/>
      <c r="C10" s="83">
        <v>60315799.18</v>
      </c>
      <c r="D10" s="83">
        <f>58785304.2+1361994.98</f>
        <v>60147299.18</v>
      </c>
      <c r="E10" s="83">
        <v>58785304.2</v>
      </c>
      <c r="F10" s="83"/>
      <c r="G10" s="83"/>
      <c r="H10" s="83"/>
      <c r="I10" s="83">
        <v>1361994.98</v>
      </c>
      <c r="J10" s="83"/>
      <c r="K10" s="83"/>
      <c r="L10" s="83"/>
      <c r="M10" s="83"/>
      <c r="N10" s="83">
        <v>1361994.98</v>
      </c>
      <c r="O10" s="83">
        <v>168500</v>
      </c>
      <c r="P10" s="83">
        <v>168500</v>
      </c>
      <c r="Q10" s="83"/>
      <c r="R10" s="83"/>
      <c r="S10" s="83"/>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2"/>
  <sheetViews>
    <sheetView showGridLines="0" showZeros="0" topLeftCell="J34" workbookViewId="0">
      <selection activeCell="E42" sqref="E42:F42"/>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8" t="s">
        <v>72</v>
      </c>
    </row>
    <row r="2" ht="41.25" customHeight="1" spans="1:1">
      <c r="A2" s="44" t="str">
        <f>"2026"&amp;"年部门支出预算表"</f>
        <v>2026年部门支出预算表</v>
      </c>
    </row>
    <row r="3" ht="17.25" customHeight="1" spans="1:15">
      <c r="A3" s="47" t="str">
        <f>"单位名称："&amp;"昆明市盘龙区市场监督管理局"</f>
        <v>单位名称：昆明市盘龙区市场监督管理局</v>
      </c>
      <c r="O3" s="48" t="s">
        <v>1</v>
      </c>
    </row>
    <row r="4" ht="27" customHeight="1" spans="1:15">
      <c r="A4" s="171" t="s">
        <v>73</v>
      </c>
      <c r="B4" s="171" t="s">
        <v>74</v>
      </c>
      <c r="C4" s="171" t="s">
        <v>55</v>
      </c>
      <c r="D4" s="172" t="s">
        <v>58</v>
      </c>
      <c r="E4" s="173"/>
      <c r="F4" s="174"/>
      <c r="G4" s="175" t="s">
        <v>59</v>
      </c>
      <c r="H4" s="175" t="s">
        <v>60</v>
      </c>
      <c r="I4" s="175" t="s">
        <v>75</v>
      </c>
      <c r="J4" s="172" t="s">
        <v>62</v>
      </c>
      <c r="K4" s="173"/>
      <c r="L4" s="173"/>
      <c r="M4" s="173"/>
      <c r="N4" s="183"/>
      <c r="O4" s="184"/>
    </row>
    <row r="5" ht="42" customHeight="1" spans="1:15">
      <c r="A5" s="176"/>
      <c r="B5" s="176"/>
      <c r="C5" s="177"/>
      <c r="D5" s="178" t="s">
        <v>57</v>
      </c>
      <c r="E5" s="178" t="s">
        <v>76</v>
      </c>
      <c r="F5" s="178" t="s">
        <v>77</v>
      </c>
      <c r="G5" s="177"/>
      <c r="H5" s="177"/>
      <c r="I5" s="185"/>
      <c r="J5" s="178" t="s">
        <v>57</v>
      </c>
      <c r="K5" s="165" t="s">
        <v>78</v>
      </c>
      <c r="L5" s="165" t="s">
        <v>79</v>
      </c>
      <c r="M5" s="165" t="s">
        <v>80</v>
      </c>
      <c r="N5" s="165" t="s">
        <v>81</v>
      </c>
      <c r="O5" s="165" t="s">
        <v>82</v>
      </c>
    </row>
    <row r="6" ht="18" customHeight="1" spans="1:15">
      <c r="A6" s="55" t="s">
        <v>83</v>
      </c>
      <c r="B6" s="55" t="s">
        <v>84</v>
      </c>
      <c r="C6" s="55" t="s">
        <v>85</v>
      </c>
      <c r="D6" s="58" t="s">
        <v>86</v>
      </c>
      <c r="E6" s="58" t="s">
        <v>87</v>
      </c>
      <c r="F6" s="58" t="s">
        <v>88</v>
      </c>
      <c r="G6" s="58" t="s">
        <v>89</v>
      </c>
      <c r="H6" s="58" t="s">
        <v>90</v>
      </c>
      <c r="I6" s="58" t="s">
        <v>91</v>
      </c>
      <c r="J6" s="58" t="s">
        <v>92</v>
      </c>
      <c r="K6" s="58" t="s">
        <v>93</v>
      </c>
      <c r="L6" s="58" t="s">
        <v>94</v>
      </c>
      <c r="M6" s="58" t="s">
        <v>95</v>
      </c>
      <c r="N6" s="55" t="s">
        <v>96</v>
      </c>
      <c r="O6" s="58" t="s">
        <v>97</v>
      </c>
    </row>
    <row r="7" ht="21" customHeight="1" spans="1:15">
      <c r="A7" s="179" t="s">
        <v>98</v>
      </c>
      <c r="B7" s="179" t="s">
        <v>99</v>
      </c>
      <c r="C7" s="83">
        <v>43583022.18</v>
      </c>
      <c r="D7" s="83">
        <v>42236912.2</v>
      </c>
      <c r="E7" s="83">
        <v>37484438</v>
      </c>
      <c r="F7" s="83">
        <v>4752474.2</v>
      </c>
      <c r="G7" s="83"/>
      <c r="H7" s="83"/>
      <c r="I7" s="83"/>
      <c r="J7" s="83">
        <v>1346109.98</v>
      </c>
      <c r="K7" s="83"/>
      <c r="L7" s="83"/>
      <c r="M7" s="83"/>
      <c r="N7" s="83"/>
      <c r="O7" s="83">
        <v>1346109.98</v>
      </c>
    </row>
    <row r="8" ht="21" customHeight="1" spans="1:15">
      <c r="A8" s="180" t="s">
        <v>100</v>
      </c>
      <c r="B8" s="180" t="s">
        <v>101</v>
      </c>
      <c r="C8" s="83">
        <v>7000</v>
      </c>
      <c r="D8" s="83">
        <v>7000</v>
      </c>
      <c r="E8" s="83"/>
      <c r="F8" s="83">
        <v>7000</v>
      </c>
      <c r="G8" s="83"/>
      <c r="H8" s="83"/>
      <c r="I8" s="83"/>
      <c r="J8" s="83"/>
      <c r="K8" s="83"/>
      <c r="L8" s="83"/>
      <c r="M8" s="83"/>
      <c r="N8" s="83"/>
      <c r="O8" s="83"/>
    </row>
    <row r="9" ht="21" customHeight="1" spans="1:15">
      <c r="A9" s="181" t="s">
        <v>102</v>
      </c>
      <c r="B9" s="181" t="s">
        <v>103</v>
      </c>
      <c r="C9" s="83">
        <v>7000</v>
      </c>
      <c r="D9" s="83">
        <v>7000</v>
      </c>
      <c r="E9" s="83"/>
      <c r="F9" s="83">
        <v>7000</v>
      </c>
      <c r="G9" s="83"/>
      <c r="H9" s="83"/>
      <c r="I9" s="83"/>
      <c r="J9" s="83"/>
      <c r="K9" s="83"/>
      <c r="L9" s="83"/>
      <c r="M9" s="83"/>
      <c r="N9" s="83"/>
      <c r="O9" s="83"/>
    </row>
    <row r="10" ht="21" customHeight="1" spans="1:15">
      <c r="A10" s="180" t="s">
        <v>104</v>
      </c>
      <c r="B10" s="180" t="s">
        <v>105</v>
      </c>
      <c r="C10" s="83">
        <v>43576022.18</v>
      </c>
      <c r="D10" s="83">
        <v>42229912.2</v>
      </c>
      <c r="E10" s="83">
        <v>37484438</v>
      </c>
      <c r="F10" s="83">
        <v>4745474.2</v>
      </c>
      <c r="G10" s="83"/>
      <c r="H10" s="83"/>
      <c r="I10" s="83"/>
      <c r="J10" s="83">
        <v>1346109.98</v>
      </c>
      <c r="K10" s="83"/>
      <c r="L10" s="83"/>
      <c r="M10" s="83"/>
      <c r="N10" s="83"/>
      <c r="O10" s="83">
        <v>1346109.98</v>
      </c>
    </row>
    <row r="11" ht="21" customHeight="1" spans="1:15">
      <c r="A11" s="181" t="s">
        <v>106</v>
      </c>
      <c r="B11" s="181" t="s">
        <v>107</v>
      </c>
      <c r="C11" s="83">
        <v>29631212.46</v>
      </c>
      <c r="D11" s="83">
        <v>29619356</v>
      </c>
      <c r="E11" s="83">
        <v>29619356</v>
      </c>
      <c r="F11" s="83"/>
      <c r="G11" s="83"/>
      <c r="H11" s="83"/>
      <c r="I11" s="83"/>
      <c r="J11" s="83">
        <v>11856.46</v>
      </c>
      <c r="K11" s="83"/>
      <c r="L11" s="83"/>
      <c r="M11" s="83"/>
      <c r="N11" s="83"/>
      <c r="O11" s="83">
        <v>11856.46</v>
      </c>
    </row>
    <row r="12" ht="21" customHeight="1" spans="1:15">
      <c r="A12" s="181" t="s">
        <v>108</v>
      </c>
      <c r="B12" s="181" t="s">
        <v>109</v>
      </c>
      <c r="C12" s="83">
        <v>1194000</v>
      </c>
      <c r="D12" s="83">
        <v>1194000</v>
      </c>
      <c r="E12" s="83"/>
      <c r="F12" s="83">
        <v>1194000</v>
      </c>
      <c r="G12" s="83"/>
      <c r="H12" s="83"/>
      <c r="I12" s="83"/>
      <c r="J12" s="83"/>
      <c r="K12" s="83"/>
      <c r="L12" s="83"/>
      <c r="M12" s="83"/>
      <c r="N12" s="83"/>
      <c r="O12" s="83"/>
    </row>
    <row r="13" ht="21" customHeight="1" spans="1:15">
      <c r="A13" s="181" t="s">
        <v>110</v>
      </c>
      <c r="B13" s="181" t="s">
        <v>111</v>
      </c>
      <c r="C13" s="83">
        <v>423094</v>
      </c>
      <c r="D13" s="83">
        <v>423094</v>
      </c>
      <c r="E13" s="83"/>
      <c r="F13" s="83">
        <v>423094</v>
      </c>
      <c r="G13" s="83"/>
      <c r="H13" s="83"/>
      <c r="I13" s="83"/>
      <c r="J13" s="83"/>
      <c r="K13" s="83"/>
      <c r="L13" s="83"/>
      <c r="M13" s="83"/>
      <c r="N13" s="83"/>
      <c r="O13" s="83"/>
    </row>
    <row r="14" ht="21" customHeight="1" spans="1:15">
      <c r="A14" s="181" t="s">
        <v>112</v>
      </c>
      <c r="B14" s="181" t="s">
        <v>113</v>
      </c>
      <c r="C14" s="83">
        <v>1966225</v>
      </c>
      <c r="D14" s="83">
        <v>1966225</v>
      </c>
      <c r="E14" s="83"/>
      <c r="F14" s="83">
        <v>1966225</v>
      </c>
      <c r="G14" s="83"/>
      <c r="H14" s="83"/>
      <c r="I14" s="83"/>
      <c r="J14" s="83"/>
      <c r="K14" s="83"/>
      <c r="L14" s="83"/>
      <c r="M14" s="83"/>
      <c r="N14" s="83"/>
      <c r="O14" s="83"/>
    </row>
    <row r="15" ht="21" customHeight="1" spans="1:15">
      <c r="A15" s="181" t="s">
        <v>114</v>
      </c>
      <c r="B15" s="181" t="s">
        <v>115</v>
      </c>
      <c r="C15" s="83">
        <v>10000</v>
      </c>
      <c r="D15" s="83">
        <v>10000</v>
      </c>
      <c r="E15" s="83"/>
      <c r="F15" s="83">
        <v>10000</v>
      </c>
      <c r="G15" s="83"/>
      <c r="H15" s="83"/>
      <c r="I15" s="83"/>
      <c r="J15" s="83"/>
      <c r="K15" s="83"/>
      <c r="L15" s="83"/>
      <c r="M15" s="83"/>
      <c r="N15" s="83"/>
      <c r="O15" s="83"/>
    </row>
    <row r="16" ht="21" customHeight="1" spans="1:15">
      <c r="A16" s="181" t="s">
        <v>116</v>
      </c>
      <c r="B16" s="181" t="s">
        <v>117</v>
      </c>
      <c r="C16" s="83">
        <v>1568</v>
      </c>
      <c r="D16" s="83">
        <v>1568</v>
      </c>
      <c r="E16" s="83"/>
      <c r="F16" s="83">
        <v>1568</v>
      </c>
      <c r="G16" s="83"/>
      <c r="H16" s="83"/>
      <c r="I16" s="83"/>
      <c r="J16" s="83"/>
      <c r="K16" s="83"/>
      <c r="L16" s="83"/>
      <c r="M16" s="83"/>
      <c r="N16" s="83"/>
      <c r="O16" s="83"/>
    </row>
    <row r="17" ht="21" customHeight="1" spans="1:15">
      <c r="A17" s="181" t="s">
        <v>118</v>
      </c>
      <c r="B17" s="181" t="s">
        <v>119</v>
      </c>
      <c r="C17" s="83">
        <v>7000</v>
      </c>
      <c r="D17" s="83">
        <v>7000</v>
      </c>
      <c r="E17" s="83"/>
      <c r="F17" s="83">
        <v>7000</v>
      </c>
      <c r="G17" s="83"/>
      <c r="H17" s="83"/>
      <c r="I17" s="83"/>
      <c r="J17" s="83"/>
      <c r="K17" s="83"/>
      <c r="L17" s="83"/>
      <c r="M17" s="83"/>
      <c r="N17" s="83"/>
      <c r="O17" s="83"/>
    </row>
    <row r="18" ht="21" customHeight="1" spans="1:15">
      <c r="A18" s="181" t="s">
        <v>120</v>
      </c>
      <c r="B18" s="181" t="s">
        <v>121</v>
      </c>
      <c r="C18" s="83">
        <v>316540</v>
      </c>
      <c r="D18" s="83">
        <v>316540</v>
      </c>
      <c r="E18" s="83"/>
      <c r="F18" s="83">
        <v>316540</v>
      </c>
      <c r="G18" s="83"/>
      <c r="H18" s="83"/>
      <c r="I18" s="83"/>
      <c r="J18" s="83"/>
      <c r="K18" s="83"/>
      <c r="L18" s="83"/>
      <c r="M18" s="83"/>
      <c r="N18" s="83"/>
      <c r="O18" s="83"/>
    </row>
    <row r="19" ht="21" customHeight="1" spans="1:15">
      <c r="A19" s="181" t="s">
        <v>122</v>
      </c>
      <c r="B19" s="181" t="s">
        <v>123</v>
      </c>
      <c r="C19" s="83">
        <v>794647.2</v>
      </c>
      <c r="D19" s="83">
        <v>794647.2</v>
      </c>
      <c r="E19" s="83"/>
      <c r="F19" s="83">
        <v>794647.2</v>
      </c>
      <c r="G19" s="83"/>
      <c r="H19" s="83"/>
      <c r="I19" s="83"/>
      <c r="J19" s="83"/>
      <c r="K19" s="83"/>
      <c r="L19" s="83"/>
      <c r="M19" s="83"/>
      <c r="N19" s="83"/>
      <c r="O19" s="83"/>
    </row>
    <row r="20" ht="21" customHeight="1" spans="1:15">
      <c r="A20" s="181" t="s">
        <v>124</v>
      </c>
      <c r="B20" s="181" t="s">
        <v>125</v>
      </c>
      <c r="C20" s="83">
        <v>7865082</v>
      </c>
      <c r="D20" s="83">
        <v>7865082</v>
      </c>
      <c r="E20" s="83">
        <v>7865082</v>
      </c>
      <c r="F20" s="83"/>
      <c r="G20" s="83"/>
      <c r="H20" s="83"/>
      <c r="I20" s="83"/>
      <c r="J20" s="83"/>
      <c r="K20" s="83"/>
      <c r="L20" s="83"/>
      <c r="M20" s="83"/>
      <c r="N20" s="83"/>
      <c r="O20" s="83"/>
    </row>
    <row r="21" ht="21" customHeight="1" spans="1:15">
      <c r="A21" s="181" t="s">
        <v>126</v>
      </c>
      <c r="B21" s="181" t="s">
        <v>127</v>
      </c>
      <c r="C21" s="83">
        <v>1366653.52</v>
      </c>
      <c r="D21" s="83">
        <v>32400</v>
      </c>
      <c r="E21" s="83"/>
      <c r="F21" s="83">
        <v>32400</v>
      </c>
      <c r="G21" s="83"/>
      <c r="H21" s="83"/>
      <c r="I21" s="83"/>
      <c r="J21" s="83">
        <v>1334253.52</v>
      </c>
      <c r="K21" s="83"/>
      <c r="L21" s="83"/>
      <c r="M21" s="83"/>
      <c r="N21" s="83"/>
      <c r="O21" s="83">
        <v>1334253.52</v>
      </c>
    </row>
    <row r="22" ht="21" customHeight="1" spans="1:15">
      <c r="A22" s="179" t="s">
        <v>128</v>
      </c>
      <c r="B22" s="179" t="s">
        <v>129</v>
      </c>
      <c r="C22" s="83">
        <v>9795820</v>
      </c>
      <c r="D22" s="83">
        <v>9795820</v>
      </c>
      <c r="E22" s="83">
        <v>9754400</v>
      </c>
      <c r="F22" s="83">
        <v>41420</v>
      </c>
      <c r="G22" s="83"/>
      <c r="H22" s="83"/>
      <c r="I22" s="83"/>
      <c r="J22" s="83"/>
      <c r="K22" s="83"/>
      <c r="L22" s="83"/>
      <c r="M22" s="83"/>
      <c r="N22" s="83"/>
      <c r="O22" s="83"/>
    </row>
    <row r="23" ht="21" customHeight="1" spans="1:15">
      <c r="A23" s="180" t="s">
        <v>130</v>
      </c>
      <c r="B23" s="180" t="s">
        <v>131</v>
      </c>
      <c r="C23" s="83">
        <v>9789320</v>
      </c>
      <c r="D23" s="83">
        <v>9789320</v>
      </c>
      <c r="E23" s="83">
        <v>9754400</v>
      </c>
      <c r="F23" s="83">
        <v>34920</v>
      </c>
      <c r="G23" s="83"/>
      <c r="H23" s="83"/>
      <c r="I23" s="83"/>
      <c r="J23" s="83"/>
      <c r="K23" s="83"/>
      <c r="L23" s="83"/>
      <c r="M23" s="83"/>
      <c r="N23" s="83"/>
      <c r="O23" s="83"/>
    </row>
    <row r="24" ht="21" customHeight="1" spans="1:15">
      <c r="A24" s="181" t="s">
        <v>132</v>
      </c>
      <c r="B24" s="181" t="s">
        <v>133</v>
      </c>
      <c r="C24" s="83">
        <v>4813200</v>
      </c>
      <c r="D24" s="83">
        <v>4813200</v>
      </c>
      <c r="E24" s="83">
        <v>4813200</v>
      </c>
      <c r="F24" s="83"/>
      <c r="G24" s="83"/>
      <c r="H24" s="83"/>
      <c r="I24" s="83"/>
      <c r="J24" s="83"/>
      <c r="K24" s="83"/>
      <c r="L24" s="83"/>
      <c r="M24" s="83"/>
      <c r="N24" s="83"/>
      <c r="O24" s="83"/>
    </row>
    <row r="25" ht="21" customHeight="1" spans="1:15">
      <c r="A25" s="181" t="s">
        <v>134</v>
      </c>
      <c r="B25" s="181" t="s">
        <v>135</v>
      </c>
      <c r="C25" s="83">
        <v>428400</v>
      </c>
      <c r="D25" s="83">
        <v>428400</v>
      </c>
      <c r="E25" s="83">
        <v>428400</v>
      </c>
      <c r="F25" s="83"/>
      <c r="G25" s="83"/>
      <c r="H25" s="83"/>
      <c r="I25" s="83"/>
      <c r="J25" s="83"/>
      <c r="K25" s="83"/>
      <c r="L25" s="83"/>
      <c r="M25" s="83"/>
      <c r="N25" s="83"/>
      <c r="O25" s="83"/>
    </row>
    <row r="26" ht="21" customHeight="1" spans="1:15">
      <c r="A26" s="181" t="s">
        <v>136</v>
      </c>
      <c r="B26" s="181" t="s">
        <v>137</v>
      </c>
      <c r="C26" s="83">
        <v>34920</v>
      </c>
      <c r="D26" s="83">
        <v>34920</v>
      </c>
      <c r="E26" s="83"/>
      <c r="F26" s="83">
        <v>34920</v>
      </c>
      <c r="G26" s="83"/>
      <c r="H26" s="83"/>
      <c r="I26" s="83"/>
      <c r="J26" s="83"/>
      <c r="K26" s="83"/>
      <c r="L26" s="83"/>
      <c r="M26" s="83"/>
      <c r="N26" s="83"/>
      <c r="O26" s="83"/>
    </row>
    <row r="27" ht="21" customHeight="1" spans="1:15">
      <c r="A27" s="181" t="s">
        <v>138</v>
      </c>
      <c r="B27" s="181" t="s">
        <v>139</v>
      </c>
      <c r="C27" s="83">
        <v>3712800</v>
      </c>
      <c r="D27" s="83">
        <v>3712800</v>
      </c>
      <c r="E27" s="83">
        <v>3712800</v>
      </c>
      <c r="F27" s="83"/>
      <c r="G27" s="83"/>
      <c r="H27" s="83"/>
      <c r="I27" s="83"/>
      <c r="J27" s="83"/>
      <c r="K27" s="83"/>
      <c r="L27" s="83"/>
      <c r="M27" s="83"/>
      <c r="N27" s="83"/>
      <c r="O27" s="83"/>
    </row>
    <row r="28" ht="21" customHeight="1" spans="1:15">
      <c r="A28" s="181" t="s">
        <v>140</v>
      </c>
      <c r="B28" s="181" t="s">
        <v>141</v>
      </c>
      <c r="C28" s="83">
        <v>800000</v>
      </c>
      <c r="D28" s="83">
        <v>800000</v>
      </c>
      <c r="E28" s="83">
        <v>800000</v>
      </c>
      <c r="F28" s="83"/>
      <c r="G28" s="83"/>
      <c r="H28" s="83"/>
      <c r="I28" s="83"/>
      <c r="J28" s="83"/>
      <c r="K28" s="83"/>
      <c r="L28" s="83"/>
      <c r="M28" s="83"/>
      <c r="N28" s="83"/>
      <c r="O28" s="83"/>
    </row>
    <row r="29" ht="21" customHeight="1" spans="1:15">
      <c r="A29" s="180" t="s">
        <v>142</v>
      </c>
      <c r="B29" s="180" t="s">
        <v>143</v>
      </c>
      <c r="C29" s="83">
        <v>6500</v>
      </c>
      <c r="D29" s="83">
        <v>6500</v>
      </c>
      <c r="E29" s="83"/>
      <c r="F29" s="83">
        <v>6500</v>
      </c>
      <c r="G29" s="83"/>
      <c r="H29" s="83"/>
      <c r="I29" s="83"/>
      <c r="J29" s="83"/>
      <c r="K29" s="83"/>
      <c r="L29" s="83"/>
      <c r="M29" s="83"/>
      <c r="N29" s="83"/>
      <c r="O29" s="83"/>
    </row>
    <row r="30" ht="21" customHeight="1" spans="1:15">
      <c r="A30" s="181" t="s">
        <v>144</v>
      </c>
      <c r="B30" s="181" t="s">
        <v>145</v>
      </c>
      <c r="C30" s="83">
        <v>6500</v>
      </c>
      <c r="D30" s="83">
        <v>6500</v>
      </c>
      <c r="E30" s="83"/>
      <c r="F30" s="83">
        <v>6500</v>
      </c>
      <c r="G30" s="83"/>
      <c r="H30" s="83"/>
      <c r="I30" s="83"/>
      <c r="J30" s="83"/>
      <c r="K30" s="83"/>
      <c r="L30" s="83"/>
      <c r="M30" s="83"/>
      <c r="N30" s="83"/>
      <c r="O30" s="83"/>
    </row>
    <row r="31" ht="21" customHeight="1" spans="1:15">
      <c r="A31" s="179" t="s">
        <v>146</v>
      </c>
      <c r="B31" s="179" t="s">
        <v>147</v>
      </c>
      <c r="C31" s="83">
        <v>3784269</v>
      </c>
      <c r="D31" s="83">
        <v>3768384</v>
      </c>
      <c r="E31" s="83">
        <v>3768384</v>
      </c>
      <c r="F31" s="83"/>
      <c r="G31" s="83"/>
      <c r="H31" s="83"/>
      <c r="I31" s="83"/>
      <c r="J31" s="83">
        <v>15885</v>
      </c>
      <c r="K31" s="83"/>
      <c r="L31" s="83"/>
      <c r="M31" s="83"/>
      <c r="N31" s="83"/>
      <c r="O31" s="83">
        <v>15885</v>
      </c>
    </row>
    <row r="32" ht="21" customHeight="1" spans="1:15">
      <c r="A32" s="180" t="s">
        <v>148</v>
      </c>
      <c r="B32" s="180" t="s">
        <v>149</v>
      </c>
      <c r="C32" s="83">
        <v>15885</v>
      </c>
      <c r="D32" s="83"/>
      <c r="E32" s="83"/>
      <c r="F32" s="83"/>
      <c r="G32" s="83"/>
      <c r="H32" s="83"/>
      <c r="I32" s="83"/>
      <c r="J32" s="83">
        <v>15885</v>
      </c>
      <c r="K32" s="83"/>
      <c r="L32" s="83"/>
      <c r="M32" s="83"/>
      <c r="N32" s="83"/>
      <c r="O32" s="83">
        <v>15885</v>
      </c>
    </row>
    <row r="33" ht="21" customHeight="1" spans="1:15">
      <c r="A33" s="181" t="s">
        <v>150</v>
      </c>
      <c r="B33" s="181" t="s">
        <v>151</v>
      </c>
      <c r="C33" s="83">
        <v>15885</v>
      </c>
      <c r="D33" s="83"/>
      <c r="E33" s="83"/>
      <c r="F33" s="83"/>
      <c r="G33" s="83"/>
      <c r="H33" s="83"/>
      <c r="I33" s="83"/>
      <c r="J33" s="83">
        <v>15885</v>
      </c>
      <c r="K33" s="83"/>
      <c r="L33" s="83"/>
      <c r="M33" s="83"/>
      <c r="N33" s="83"/>
      <c r="O33" s="83">
        <v>15885</v>
      </c>
    </row>
    <row r="34" ht="21" customHeight="1" spans="1:15">
      <c r="A34" s="180" t="s">
        <v>152</v>
      </c>
      <c r="B34" s="180" t="s">
        <v>153</v>
      </c>
      <c r="C34" s="83">
        <v>3768384</v>
      </c>
      <c r="D34" s="83">
        <v>3768384</v>
      </c>
      <c r="E34" s="83">
        <v>3768384</v>
      </c>
      <c r="F34" s="83"/>
      <c r="G34" s="83"/>
      <c r="H34" s="83"/>
      <c r="I34" s="83"/>
      <c r="J34" s="83"/>
      <c r="K34" s="83"/>
      <c r="L34" s="83"/>
      <c r="M34" s="83"/>
      <c r="N34" s="83"/>
      <c r="O34" s="83"/>
    </row>
    <row r="35" ht="21" customHeight="1" spans="1:15">
      <c r="A35" s="181" t="s">
        <v>154</v>
      </c>
      <c r="B35" s="181" t="s">
        <v>155</v>
      </c>
      <c r="C35" s="83">
        <v>1324096</v>
      </c>
      <c r="D35" s="83">
        <v>1324096</v>
      </c>
      <c r="E35" s="83">
        <v>1324096</v>
      </c>
      <c r="F35" s="83"/>
      <c r="G35" s="83"/>
      <c r="H35" s="83"/>
      <c r="I35" s="83"/>
      <c r="J35" s="83"/>
      <c r="K35" s="83"/>
      <c r="L35" s="83"/>
      <c r="M35" s="83"/>
      <c r="N35" s="83"/>
      <c r="O35" s="83"/>
    </row>
    <row r="36" ht="21" customHeight="1" spans="1:15">
      <c r="A36" s="181" t="s">
        <v>156</v>
      </c>
      <c r="B36" s="181" t="s">
        <v>157</v>
      </c>
      <c r="C36" s="83">
        <v>467328</v>
      </c>
      <c r="D36" s="83">
        <v>467328</v>
      </c>
      <c r="E36" s="83">
        <v>467328</v>
      </c>
      <c r="F36" s="83"/>
      <c r="G36" s="83"/>
      <c r="H36" s="83"/>
      <c r="I36" s="83"/>
      <c r="J36" s="83"/>
      <c r="K36" s="83"/>
      <c r="L36" s="83"/>
      <c r="M36" s="83"/>
      <c r="N36" s="83"/>
      <c r="O36" s="83"/>
    </row>
    <row r="37" ht="21" customHeight="1" spans="1:15">
      <c r="A37" s="181" t="s">
        <v>158</v>
      </c>
      <c r="B37" s="181" t="s">
        <v>159</v>
      </c>
      <c r="C37" s="83">
        <v>1734856</v>
      </c>
      <c r="D37" s="83">
        <v>1734856</v>
      </c>
      <c r="E37" s="83">
        <v>1734856</v>
      </c>
      <c r="F37" s="83"/>
      <c r="G37" s="83"/>
      <c r="H37" s="83"/>
      <c r="I37" s="83"/>
      <c r="J37" s="83"/>
      <c r="K37" s="83"/>
      <c r="L37" s="83"/>
      <c r="M37" s="83"/>
      <c r="N37" s="83"/>
      <c r="O37" s="83"/>
    </row>
    <row r="38" ht="21" customHeight="1" spans="1:15">
      <c r="A38" s="181" t="s">
        <v>160</v>
      </c>
      <c r="B38" s="181" t="s">
        <v>161</v>
      </c>
      <c r="C38" s="83">
        <v>242104</v>
      </c>
      <c r="D38" s="83">
        <v>242104</v>
      </c>
      <c r="E38" s="83">
        <v>242104</v>
      </c>
      <c r="F38" s="83"/>
      <c r="G38" s="83"/>
      <c r="H38" s="83"/>
      <c r="I38" s="83"/>
      <c r="J38" s="83"/>
      <c r="K38" s="83"/>
      <c r="L38" s="83"/>
      <c r="M38" s="83"/>
      <c r="N38" s="83"/>
      <c r="O38" s="83"/>
    </row>
    <row r="39" ht="21" customHeight="1" spans="1:15">
      <c r="A39" s="179" t="s">
        <v>162</v>
      </c>
      <c r="B39" s="179" t="s">
        <v>163</v>
      </c>
      <c r="C39" s="83">
        <v>3152688</v>
      </c>
      <c r="D39" s="83">
        <v>3152688</v>
      </c>
      <c r="E39" s="83">
        <v>3152688</v>
      </c>
      <c r="F39" s="83"/>
      <c r="G39" s="83"/>
      <c r="H39" s="83"/>
      <c r="I39" s="83"/>
      <c r="J39" s="83"/>
      <c r="K39" s="83"/>
      <c r="L39" s="83"/>
      <c r="M39" s="83"/>
      <c r="N39" s="83"/>
      <c r="O39" s="83"/>
    </row>
    <row r="40" ht="21" customHeight="1" spans="1:15">
      <c r="A40" s="180" t="s">
        <v>164</v>
      </c>
      <c r="B40" s="180" t="s">
        <v>165</v>
      </c>
      <c r="C40" s="83">
        <v>3152688</v>
      </c>
      <c r="D40" s="83">
        <v>3152688</v>
      </c>
      <c r="E40" s="83">
        <v>3152688</v>
      </c>
      <c r="F40" s="83"/>
      <c r="G40" s="83"/>
      <c r="H40" s="83"/>
      <c r="I40" s="83"/>
      <c r="J40" s="83"/>
      <c r="K40" s="83"/>
      <c r="L40" s="83"/>
      <c r="M40" s="83"/>
      <c r="N40" s="83"/>
      <c r="O40" s="83"/>
    </row>
    <row r="41" ht="21" customHeight="1" spans="1:15">
      <c r="A41" s="181" t="s">
        <v>166</v>
      </c>
      <c r="B41" s="181" t="s">
        <v>167</v>
      </c>
      <c r="C41" s="83">
        <v>3152688</v>
      </c>
      <c r="D41" s="83">
        <v>3152688</v>
      </c>
      <c r="E41" s="83">
        <v>3152688</v>
      </c>
      <c r="F41" s="83"/>
      <c r="G41" s="83"/>
      <c r="H41" s="83"/>
      <c r="I41" s="83"/>
      <c r="J41" s="83"/>
      <c r="K41" s="83"/>
      <c r="L41" s="83"/>
      <c r="M41" s="83"/>
      <c r="N41" s="83"/>
      <c r="O41" s="83"/>
    </row>
    <row r="42" ht="21" customHeight="1" spans="1:15">
      <c r="A42" s="182" t="s">
        <v>55</v>
      </c>
      <c r="B42" s="36"/>
      <c r="C42" s="83">
        <v>60315799.18</v>
      </c>
      <c r="D42" s="83">
        <v>58953804.2</v>
      </c>
      <c r="E42" s="83">
        <v>54159910</v>
      </c>
      <c r="F42" s="83">
        <v>4793894.2</v>
      </c>
      <c r="G42" s="83"/>
      <c r="H42" s="83"/>
      <c r="I42" s="83"/>
      <c r="J42" s="83">
        <v>1361994.98</v>
      </c>
      <c r="K42" s="83"/>
      <c r="L42" s="83"/>
      <c r="M42" s="83"/>
      <c r="N42" s="83"/>
      <c r="O42" s="83">
        <v>1361994.98</v>
      </c>
    </row>
  </sheetData>
  <mergeCells count="12">
    <mergeCell ref="A1:O1"/>
    <mergeCell ref="A2:O2"/>
    <mergeCell ref="A3:B3"/>
    <mergeCell ref="D4:F4"/>
    <mergeCell ref="J4:O4"/>
    <mergeCell ref="A42:B4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6" workbookViewId="0">
      <selection activeCell="D34" sqref="D34"/>
    </sheetView>
  </sheetViews>
  <sheetFormatPr defaultColWidth="8.575" defaultRowHeight="12.75" customHeight="1" outlineLevelCol="3"/>
  <cols>
    <col min="1" max="4" width="35.575" customWidth="1"/>
  </cols>
  <sheetData>
    <row r="1" ht="15" customHeight="1" spans="1:4">
      <c r="A1" s="45"/>
      <c r="B1" s="48"/>
      <c r="C1" s="48"/>
      <c r="D1" s="48" t="s">
        <v>168</v>
      </c>
    </row>
    <row r="2" ht="41.25" customHeight="1" spans="1:1">
      <c r="A2" s="44" t="str">
        <f>"2026"&amp;"年部门财政拨款收支预算总表"</f>
        <v>2026年部门财政拨款收支预算总表</v>
      </c>
    </row>
    <row r="3" ht="17.25" customHeight="1" spans="1:4">
      <c r="A3" s="47" t="str">
        <f>"单位名称："&amp;"昆明市盘龙区市场监督管理局"</f>
        <v>单位名称：昆明市盘龙区市场监督管理局</v>
      </c>
      <c r="B3" s="164"/>
      <c r="D3" s="48" t="s">
        <v>1</v>
      </c>
    </row>
    <row r="4" ht="17.25" customHeight="1" spans="1:4">
      <c r="A4" s="165" t="s">
        <v>2</v>
      </c>
      <c r="B4" s="166"/>
      <c r="C4" s="165" t="s">
        <v>3</v>
      </c>
      <c r="D4" s="166"/>
    </row>
    <row r="5" ht="18.75" customHeight="1" spans="1:4">
      <c r="A5" s="165" t="s">
        <v>4</v>
      </c>
      <c r="B5" s="165" t="s">
        <v>5</v>
      </c>
      <c r="C5" s="165" t="s">
        <v>6</v>
      </c>
      <c r="D5" s="165" t="s">
        <v>5</v>
      </c>
    </row>
    <row r="6" ht="16.5" customHeight="1" spans="1:4">
      <c r="A6" s="167" t="s">
        <v>169</v>
      </c>
      <c r="B6" s="83">
        <v>58785304.2</v>
      </c>
      <c r="C6" s="167" t="s">
        <v>170</v>
      </c>
      <c r="D6" s="83">
        <v>58953804.2</v>
      </c>
    </row>
    <row r="7" ht="16.5" customHeight="1" spans="1:4">
      <c r="A7" s="167" t="s">
        <v>171</v>
      </c>
      <c r="B7" s="83">
        <v>58785304.2</v>
      </c>
      <c r="C7" s="167" t="s">
        <v>172</v>
      </c>
      <c r="D7" s="83">
        <v>42236912.2</v>
      </c>
    </row>
    <row r="8" ht="16.5" customHeight="1" spans="1:4">
      <c r="A8" s="167" t="s">
        <v>173</v>
      </c>
      <c r="B8" s="83"/>
      <c r="C8" s="167" t="s">
        <v>174</v>
      </c>
      <c r="D8" s="83"/>
    </row>
    <row r="9" ht="16.5" customHeight="1" spans="1:4">
      <c r="A9" s="167" t="s">
        <v>175</v>
      </c>
      <c r="B9" s="83"/>
      <c r="C9" s="167" t="s">
        <v>176</v>
      </c>
      <c r="D9" s="83"/>
    </row>
    <row r="10" ht="16.5" customHeight="1" spans="1:4">
      <c r="A10" s="167" t="s">
        <v>177</v>
      </c>
      <c r="B10" s="83">
        <v>168500</v>
      </c>
      <c r="C10" s="167" t="s">
        <v>178</v>
      </c>
      <c r="D10" s="83"/>
    </row>
    <row r="11" ht="16.5" customHeight="1" spans="1:4">
      <c r="A11" s="167" t="s">
        <v>171</v>
      </c>
      <c r="B11" s="83">
        <v>168500</v>
      </c>
      <c r="C11" s="167" t="s">
        <v>179</v>
      </c>
      <c r="D11" s="83"/>
    </row>
    <row r="12" ht="16.5" customHeight="1" spans="1:4">
      <c r="A12" s="64" t="s">
        <v>173</v>
      </c>
      <c r="B12" s="83"/>
      <c r="C12" s="74" t="s">
        <v>180</v>
      </c>
      <c r="D12" s="83"/>
    </row>
    <row r="13" ht="16.5" customHeight="1" spans="1:4">
      <c r="A13" s="64" t="s">
        <v>175</v>
      </c>
      <c r="B13" s="83"/>
      <c r="C13" s="74" t="s">
        <v>181</v>
      </c>
      <c r="D13" s="83"/>
    </row>
    <row r="14" ht="16.5" customHeight="1" spans="1:4">
      <c r="A14" s="168"/>
      <c r="B14" s="83"/>
      <c r="C14" s="74" t="s">
        <v>182</v>
      </c>
      <c r="D14" s="83">
        <v>9795820</v>
      </c>
    </row>
    <row r="15" ht="16.5" customHeight="1" spans="1:4">
      <c r="A15" s="168"/>
      <c r="B15" s="83"/>
      <c r="C15" s="74" t="s">
        <v>183</v>
      </c>
      <c r="D15" s="83">
        <v>3768384</v>
      </c>
    </row>
    <row r="16" ht="16.5" customHeight="1" spans="1:4">
      <c r="A16" s="168"/>
      <c r="B16" s="83"/>
      <c r="C16" s="74" t="s">
        <v>184</v>
      </c>
      <c r="D16" s="83"/>
    </row>
    <row r="17" ht="16.5" customHeight="1" spans="1:4">
      <c r="A17" s="168"/>
      <c r="B17" s="83"/>
      <c r="C17" s="74" t="s">
        <v>185</v>
      </c>
      <c r="D17" s="83"/>
    </row>
    <row r="18" ht="16.5" customHeight="1" spans="1:4">
      <c r="A18" s="168"/>
      <c r="B18" s="83"/>
      <c r="C18" s="74" t="s">
        <v>186</v>
      </c>
      <c r="D18" s="83"/>
    </row>
    <row r="19" ht="16.5" customHeight="1" spans="1:4">
      <c r="A19" s="168"/>
      <c r="B19" s="83"/>
      <c r="C19" s="74" t="s">
        <v>187</v>
      </c>
      <c r="D19" s="83"/>
    </row>
    <row r="20" ht="16.5" customHeight="1" spans="1:4">
      <c r="A20" s="168"/>
      <c r="B20" s="83"/>
      <c r="C20" s="74" t="s">
        <v>188</v>
      </c>
      <c r="D20" s="83"/>
    </row>
    <row r="21" ht="16.5" customHeight="1" spans="1:4">
      <c r="A21" s="168"/>
      <c r="B21" s="83"/>
      <c r="C21" s="74" t="s">
        <v>189</v>
      </c>
      <c r="D21" s="83"/>
    </row>
    <row r="22" ht="16.5" customHeight="1" spans="1:4">
      <c r="A22" s="168"/>
      <c r="B22" s="83"/>
      <c r="C22" s="74" t="s">
        <v>190</v>
      </c>
      <c r="D22" s="83"/>
    </row>
    <row r="23" ht="16.5" customHeight="1" spans="1:4">
      <c r="A23" s="168"/>
      <c r="B23" s="83"/>
      <c r="C23" s="74" t="s">
        <v>191</v>
      </c>
      <c r="D23" s="83"/>
    </row>
    <row r="24" ht="16.5" customHeight="1" spans="1:4">
      <c r="A24" s="168"/>
      <c r="B24" s="83"/>
      <c r="C24" s="74" t="s">
        <v>192</v>
      </c>
      <c r="D24" s="83"/>
    </row>
    <row r="25" ht="16.5" customHeight="1" spans="1:4">
      <c r="A25" s="168"/>
      <c r="B25" s="83"/>
      <c r="C25" s="74" t="s">
        <v>193</v>
      </c>
      <c r="D25" s="83">
        <v>3152688</v>
      </c>
    </row>
    <row r="26" ht="16.5" customHeight="1" spans="1:4">
      <c r="A26" s="168"/>
      <c r="B26" s="83"/>
      <c r="C26" s="74" t="s">
        <v>194</v>
      </c>
      <c r="D26" s="83"/>
    </row>
    <row r="27" ht="16.5" customHeight="1" spans="1:4">
      <c r="A27" s="168"/>
      <c r="B27" s="83"/>
      <c r="C27" s="74" t="s">
        <v>195</v>
      </c>
      <c r="D27" s="83"/>
    </row>
    <row r="28" ht="16.5" customHeight="1" spans="1:4">
      <c r="A28" s="168"/>
      <c r="B28" s="83"/>
      <c r="C28" s="74" t="s">
        <v>196</v>
      </c>
      <c r="D28" s="83"/>
    </row>
    <row r="29" ht="16.5" customHeight="1" spans="1:4">
      <c r="A29" s="168"/>
      <c r="B29" s="83"/>
      <c r="C29" s="74" t="s">
        <v>197</v>
      </c>
      <c r="D29" s="83"/>
    </row>
    <row r="30" ht="16.5" customHeight="1" spans="1:4">
      <c r="A30" s="168"/>
      <c r="B30" s="83"/>
      <c r="C30" s="74" t="s">
        <v>198</v>
      </c>
      <c r="D30" s="83"/>
    </row>
    <row r="31" ht="16.5" customHeight="1" spans="1:4">
      <c r="A31" s="168"/>
      <c r="B31" s="83"/>
      <c r="C31" s="64" t="s">
        <v>199</v>
      </c>
      <c r="D31" s="83"/>
    </row>
    <row r="32" ht="16.5" customHeight="1" spans="1:4">
      <c r="A32" s="168"/>
      <c r="B32" s="83"/>
      <c r="C32" s="64" t="s">
        <v>200</v>
      </c>
      <c r="D32" s="83"/>
    </row>
    <row r="33" ht="16.5" customHeight="1" spans="1:4">
      <c r="A33" s="168"/>
      <c r="B33" s="83"/>
      <c r="C33" s="31" t="s">
        <v>201</v>
      </c>
      <c r="D33" s="83"/>
    </row>
    <row r="34" ht="15" customHeight="1" spans="1:4">
      <c r="A34" s="169" t="s">
        <v>50</v>
      </c>
      <c r="B34" s="170">
        <v>58953804.2</v>
      </c>
      <c r="C34" s="169" t="s">
        <v>51</v>
      </c>
      <c r="D34" s="170">
        <v>58953804.2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0"/>
  <sheetViews>
    <sheetView showZeros="0" topLeftCell="B19" workbookViewId="0">
      <selection activeCell="D40" sqref="D40"/>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7"/>
      <c r="F1" s="76"/>
      <c r="G1" s="142" t="s">
        <v>202</v>
      </c>
    </row>
    <row r="2" ht="41.25" customHeight="1" spans="1:7">
      <c r="A2" s="125" t="str">
        <f>"2026"&amp;"年一般公共预算支出预算表（按功能科目分类）"</f>
        <v>2026年一般公共预算支出预算表（按功能科目分类）</v>
      </c>
      <c r="B2" s="125"/>
      <c r="C2" s="125"/>
      <c r="D2" s="125"/>
      <c r="E2" s="125"/>
      <c r="F2" s="125"/>
      <c r="G2" s="125"/>
    </row>
    <row r="3" ht="18" customHeight="1" spans="1:7">
      <c r="A3" s="4" t="str">
        <f>"单位名称："&amp;"昆明市盘龙区市场监督管理局"</f>
        <v>单位名称：昆明市盘龙区市场监督管理局</v>
      </c>
      <c r="F3" s="122"/>
      <c r="G3" s="142" t="s">
        <v>1</v>
      </c>
    </row>
    <row r="4" ht="20.25" customHeight="1" spans="1:7">
      <c r="A4" s="159" t="s">
        <v>203</v>
      </c>
      <c r="B4" s="160"/>
      <c r="C4" s="126" t="s">
        <v>55</v>
      </c>
      <c r="D4" s="146" t="s">
        <v>76</v>
      </c>
      <c r="E4" s="11"/>
      <c r="F4" s="12"/>
      <c r="G4" s="139" t="s">
        <v>77</v>
      </c>
    </row>
    <row r="5" ht="20.25" customHeight="1" spans="1:7">
      <c r="A5" s="161" t="s">
        <v>73</v>
      </c>
      <c r="B5" s="161" t="s">
        <v>74</v>
      </c>
      <c r="C5" s="18"/>
      <c r="D5" s="131" t="s">
        <v>57</v>
      </c>
      <c r="E5" s="131" t="s">
        <v>204</v>
      </c>
      <c r="F5" s="131" t="s">
        <v>205</v>
      </c>
      <c r="G5" s="141"/>
    </row>
    <row r="6" ht="15" customHeight="1" spans="1:7">
      <c r="A6" s="162" t="s">
        <v>83</v>
      </c>
      <c r="B6" s="162" t="s">
        <v>84</v>
      </c>
      <c r="C6" s="162" t="s">
        <v>85</v>
      </c>
      <c r="D6" s="162" t="s">
        <v>86</v>
      </c>
      <c r="E6" s="162" t="s">
        <v>87</v>
      </c>
      <c r="F6" s="162" t="s">
        <v>88</v>
      </c>
      <c r="G6" s="162" t="s">
        <v>89</v>
      </c>
    </row>
    <row r="7" ht="18" customHeight="1" spans="1:7">
      <c r="A7" s="31" t="s">
        <v>98</v>
      </c>
      <c r="B7" s="31" t="s">
        <v>99</v>
      </c>
      <c r="C7" s="83">
        <v>42236912.2</v>
      </c>
      <c r="D7" s="83">
        <v>37484438</v>
      </c>
      <c r="E7" s="83">
        <v>32682898</v>
      </c>
      <c r="F7" s="83">
        <v>4801540</v>
      </c>
      <c r="G7" s="83">
        <v>4752474.2</v>
      </c>
    </row>
    <row r="8" ht="18" customHeight="1" spans="1:7">
      <c r="A8" s="135" t="s">
        <v>100</v>
      </c>
      <c r="B8" s="135" t="s">
        <v>101</v>
      </c>
      <c r="C8" s="83">
        <v>7000</v>
      </c>
      <c r="D8" s="83"/>
      <c r="E8" s="83"/>
      <c r="F8" s="83"/>
      <c r="G8" s="83">
        <v>7000</v>
      </c>
    </row>
    <row r="9" ht="18" customHeight="1" spans="1:7">
      <c r="A9" s="136" t="s">
        <v>102</v>
      </c>
      <c r="B9" s="136" t="s">
        <v>103</v>
      </c>
      <c r="C9" s="83">
        <v>7000</v>
      </c>
      <c r="D9" s="83"/>
      <c r="E9" s="83"/>
      <c r="F9" s="83"/>
      <c r="G9" s="83">
        <v>7000</v>
      </c>
    </row>
    <row r="10" ht="18" customHeight="1" spans="1:7">
      <c r="A10" s="135" t="s">
        <v>104</v>
      </c>
      <c r="B10" s="135" t="s">
        <v>105</v>
      </c>
      <c r="C10" s="83">
        <v>42229912.2</v>
      </c>
      <c r="D10" s="83">
        <v>37484438</v>
      </c>
      <c r="E10" s="83">
        <v>32682898</v>
      </c>
      <c r="F10" s="83">
        <v>4801540</v>
      </c>
      <c r="G10" s="83">
        <v>4745474.2</v>
      </c>
    </row>
    <row r="11" ht="18" customHeight="1" spans="1:7">
      <c r="A11" s="136" t="s">
        <v>106</v>
      </c>
      <c r="B11" s="136" t="s">
        <v>107</v>
      </c>
      <c r="C11" s="83">
        <v>29619356</v>
      </c>
      <c r="D11" s="83">
        <v>29619356</v>
      </c>
      <c r="E11" s="83">
        <v>25451776</v>
      </c>
      <c r="F11" s="83">
        <v>4167580</v>
      </c>
      <c r="G11" s="83"/>
    </row>
    <row r="12" ht="18" customHeight="1" spans="1:7">
      <c r="A12" s="136" t="s">
        <v>108</v>
      </c>
      <c r="B12" s="136" t="s">
        <v>109</v>
      </c>
      <c r="C12" s="83">
        <v>1194000</v>
      </c>
      <c r="D12" s="83"/>
      <c r="E12" s="83"/>
      <c r="F12" s="83"/>
      <c r="G12" s="83">
        <v>1194000</v>
      </c>
    </row>
    <row r="13" ht="18" customHeight="1" spans="1:7">
      <c r="A13" s="136" t="s">
        <v>110</v>
      </c>
      <c r="B13" s="136" t="s">
        <v>111</v>
      </c>
      <c r="C13" s="83">
        <v>423094</v>
      </c>
      <c r="D13" s="83"/>
      <c r="E13" s="83"/>
      <c r="F13" s="83"/>
      <c r="G13" s="83">
        <v>423094</v>
      </c>
    </row>
    <row r="14" ht="18" customHeight="1" spans="1:7">
      <c r="A14" s="136" t="s">
        <v>112</v>
      </c>
      <c r="B14" s="136" t="s">
        <v>113</v>
      </c>
      <c r="C14" s="83">
        <v>1966225</v>
      </c>
      <c r="D14" s="83"/>
      <c r="E14" s="83"/>
      <c r="F14" s="83"/>
      <c r="G14" s="83">
        <v>1966225</v>
      </c>
    </row>
    <row r="15" ht="18" customHeight="1" spans="1:7">
      <c r="A15" s="136" t="s">
        <v>114</v>
      </c>
      <c r="B15" s="136" t="s">
        <v>115</v>
      </c>
      <c r="C15" s="83">
        <v>10000</v>
      </c>
      <c r="D15" s="83"/>
      <c r="E15" s="83"/>
      <c r="F15" s="83"/>
      <c r="G15" s="83">
        <v>10000</v>
      </c>
    </row>
    <row r="16" ht="18" customHeight="1" spans="1:7">
      <c r="A16" s="136" t="s">
        <v>116</v>
      </c>
      <c r="B16" s="136" t="s">
        <v>117</v>
      </c>
      <c r="C16" s="83">
        <v>1568</v>
      </c>
      <c r="D16" s="83"/>
      <c r="E16" s="83"/>
      <c r="F16" s="83"/>
      <c r="G16" s="83">
        <v>1568</v>
      </c>
    </row>
    <row r="17" ht="18" customHeight="1" spans="1:7">
      <c r="A17" s="136" t="s">
        <v>118</v>
      </c>
      <c r="B17" s="136" t="s">
        <v>119</v>
      </c>
      <c r="C17" s="83">
        <v>7000</v>
      </c>
      <c r="D17" s="83"/>
      <c r="E17" s="83"/>
      <c r="F17" s="83"/>
      <c r="G17" s="83">
        <v>7000</v>
      </c>
    </row>
    <row r="18" ht="18" customHeight="1" spans="1:7">
      <c r="A18" s="136" t="s">
        <v>120</v>
      </c>
      <c r="B18" s="136" t="s">
        <v>121</v>
      </c>
      <c r="C18" s="83">
        <v>316540</v>
      </c>
      <c r="D18" s="83"/>
      <c r="E18" s="83"/>
      <c r="F18" s="83"/>
      <c r="G18" s="83">
        <v>316540</v>
      </c>
    </row>
    <row r="19" ht="18" customHeight="1" spans="1:7">
      <c r="A19" s="136" t="s">
        <v>122</v>
      </c>
      <c r="B19" s="136" t="s">
        <v>123</v>
      </c>
      <c r="C19" s="83">
        <v>794647.2</v>
      </c>
      <c r="D19" s="83"/>
      <c r="E19" s="83"/>
      <c r="F19" s="83"/>
      <c r="G19" s="83">
        <v>794647.2</v>
      </c>
    </row>
    <row r="20" ht="18" customHeight="1" spans="1:7">
      <c r="A20" s="136" t="s">
        <v>124</v>
      </c>
      <c r="B20" s="136" t="s">
        <v>125</v>
      </c>
      <c r="C20" s="83">
        <v>7865082</v>
      </c>
      <c r="D20" s="83">
        <v>7865082</v>
      </c>
      <c r="E20" s="83">
        <v>7231122</v>
      </c>
      <c r="F20" s="83">
        <v>633960</v>
      </c>
      <c r="G20" s="83"/>
    </row>
    <row r="21" ht="18" customHeight="1" spans="1:7">
      <c r="A21" s="136" t="s">
        <v>126</v>
      </c>
      <c r="B21" s="136" t="s">
        <v>127</v>
      </c>
      <c r="C21" s="83">
        <v>32400</v>
      </c>
      <c r="D21" s="83"/>
      <c r="E21" s="83"/>
      <c r="F21" s="83"/>
      <c r="G21" s="83">
        <v>32400</v>
      </c>
    </row>
    <row r="22" ht="18" customHeight="1" spans="1:7">
      <c r="A22" s="31" t="s">
        <v>128</v>
      </c>
      <c r="B22" s="31" t="s">
        <v>129</v>
      </c>
      <c r="C22" s="83">
        <v>9795820</v>
      </c>
      <c r="D22" s="83">
        <v>9754400</v>
      </c>
      <c r="E22" s="83">
        <v>9754400</v>
      </c>
      <c r="F22" s="83"/>
      <c r="G22" s="83">
        <v>41420</v>
      </c>
    </row>
    <row r="23" ht="18" customHeight="1" spans="1:7">
      <c r="A23" s="135" t="s">
        <v>130</v>
      </c>
      <c r="B23" s="135" t="s">
        <v>131</v>
      </c>
      <c r="C23" s="83">
        <v>9789320</v>
      </c>
      <c r="D23" s="83">
        <v>9754400</v>
      </c>
      <c r="E23" s="83">
        <v>9754400</v>
      </c>
      <c r="F23" s="83"/>
      <c r="G23" s="83">
        <v>34920</v>
      </c>
    </row>
    <row r="24" ht="18" customHeight="1" spans="1:7">
      <c r="A24" s="136" t="s">
        <v>132</v>
      </c>
      <c r="B24" s="136" t="s">
        <v>133</v>
      </c>
      <c r="C24" s="83">
        <v>4813200</v>
      </c>
      <c r="D24" s="83">
        <v>4813200</v>
      </c>
      <c r="E24" s="83">
        <v>4813200</v>
      </c>
      <c r="F24" s="83"/>
      <c r="G24" s="83"/>
    </row>
    <row r="25" ht="18" customHeight="1" spans="1:7">
      <c r="A25" s="136" t="s">
        <v>134</v>
      </c>
      <c r="B25" s="136" t="s">
        <v>135</v>
      </c>
      <c r="C25" s="83">
        <v>428400</v>
      </c>
      <c r="D25" s="83">
        <v>428400</v>
      </c>
      <c r="E25" s="83">
        <v>428400</v>
      </c>
      <c r="F25" s="83"/>
      <c r="G25" s="83"/>
    </row>
    <row r="26" ht="18" customHeight="1" spans="1:7">
      <c r="A26" s="136" t="s">
        <v>136</v>
      </c>
      <c r="B26" s="136" t="s">
        <v>137</v>
      </c>
      <c r="C26" s="83">
        <v>34920</v>
      </c>
      <c r="D26" s="83"/>
      <c r="E26" s="83"/>
      <c r="F26" s="83"/>
      <c r="G26" s="83">
        <v>34920</v>
      </c>
    </row>
    <row r="27" ht="18" customHeight="1" spans="1:7">
      <c r="A27" s="136" t="s">
        <v>138</v>
      </c>
      <c r="B27" s="136" t="s">
        <v>139</v>
      </c>
      <c r="C27" s="83">
        <v>3712800</v>
      </c>
      <c r="D27" s="83">
        <v>3712800</v>
      </c>
      <c r="E27" s="83">
        <v>3712800</v>
      </c>
      <c r="F27" s="83"/>
      <c r="G27" s="83"/>
    </row>
    <row r="28" ht="18" customHeight="1" spans="1:7">
      <c r="A28" s="136" t="s">
        <v>140</v>
      </c>
      <c r="B28" s="136" t="s">
        <v>141</v>
      </c>
      <c r="C28" s="83">
        <v>800000</v>
      </c>
      <c r="D28" s="83">
        <v>800000</v>
      </c>
      <c r="E28" s="83">
        <v>800000</v>
      </c>
      <c r="F28" s="83"/>
      <c r="G28" s="83"/>
    </row>
    <row r="29" ht="18" customHeight="1" spans="1:7">
      <c r="A29" s="135" t="s">
        <v>142</v>
      </c>
      <c r="B29" s="135" t="s">
        <v>143</v>
      </c>
      <c r="C29" s="83">
        <v>6500</v>
      </c>
      <c r="D29" s="83"/>
      <c r="E29" s="83"/>
      <c r="F29" s="83"/>
      <c r="G29" s="83">
        <v>6500</v>
      </c>
    </row>
    <row r="30" ht="18" customHeight="1" spans="1:7">
      <c r="A30" s="136" t="s">
        <v>144</v>
      </c>
      <c r="B30" s="136" t="s">
        <v>145</v>
      </c>
      <c r="C30" s="83">
        <v>6500</v>
      </c>
      <c r="D30" s="83"/>
      <c r="E30" s="83"/>
      <c r="F30" s="83"/>
      <c r="G30" s="83">
        <v>6500</v>
      </c>
    </row>
    <row r="31" ht="18" customHeight="1" spans="1:7">
      <c r="A31" s="31" t="s">
        <v>146</v>
      </c>
      <c r="B31" s="31" t="s">
        <v>147</v>
      </c>
      <c r="C31" s="83">
        <v>3768384</v>
      </c>
      <c r="D31" s="83">
        <v>3768384</v>
      </c>
      <c r="E31" s="83">
        <v>3768384</v>
      </c>
      <c r="F31" s="83"/>
      <c r="G31" s="83"/>
    </row>
    <row r="32" ht="18" customHeight="1" spans="1:7">
      <c r="A32" s="135" t="s">
        <v>152</v>
      </c>
      <c r="B32" s="135" t="s">
        <v>153</v>
      </c>
      <c r="C32" s="83">
        <v>3768384</v>
      </c>
      <c r="D32" s="83">
        <v>3768384</v>
      </c>
      <c r="E32" s="83">
        <v>3768384</v>
      </c>
      <c r="F32" s="83"/>
      <c r="G32" s="83"/>
    </row>
    <row r="33" ht="18" customHeight="1" spans="1:7">
      <c r="A33" s="136" t="s">
        <v>154</v>
      </c>
      <c r="B33" s="136" t="s">
        <v>155</v>
      </c>
      <c r="C33" s="83">
        <v>1324096</v>
      </c>
      <c r="D33" s="83">
        <v>1324096</v>
      </c>
      <c r="E33" s="83">
        <v>1324096</v>
      </c>
      <c r="F33" s="83"/>
      <c r="G33" s="83"/>
    </row>
    <row r="34" ht="18" customHeight="1" spans="1:7">
      <c r="A34" s="136" t="s">
        <v>156</v>
      </c>
      <c r="B34" s="136" t="s">
        <v>157</v>
      </c>
      <c r="C34" s="83">
        <v>467328</v>
      </c>
      <c r="D34" s="83">
        <v>467328</v>
      </c>
      <c r="E34" s="83">
        <v>467328</v>
      </c>
      <c r="F34" s="83"/>
      <c r="G34" s="83"/>
    </row>
    <row r="35" ht="18" customHeight="1" spans="1:7">
      <c r="A35" s="136" t="s">
        <v>158</v>
      </c>
      <c r="B35" s="136" t="s">
        <v>159</v>
      </c>
      <c r="C35" s="83">
        <v>1734856</v>
      </c>
      <c r="D35" s="83">
        <v>1734856</v>
      </c>
      <c r="E35" s="83">
        <v>1734856</v>
      </c>
      <c r="F35" s="83"/>
      <c r="G35" s="83"/>
    </row>
    <row r="36" ht="18" customHeight="1" spans="1:7">
      <c r="A36" s="136" t="s">
        <v>160</v>
      </c>
      <c r="B36" s="136" t="s">
        <v>161</v>
      </c>
      <c r="C36" s="83">
        <v>242104</v>
      </c>
      <c r="D36" s="83">
        <v>242104</v>
      </c>
      <c r="E36" s="83">
        <v>242104</v>
      </c>
      <c r="F36" s="83"/>
      <c r="G36" s="83"/>
    </row>
    <row r="37" ht="18" customHeight="1" spans="1:7">
      <c r="A37" s="31" t="s">
        <v>162</v>
      </c>
      <c r="B37" s="31" t="s">
        <v>163</v>
      </c>
      <c r="C37" s="83">
        <v>3152688</v>
      </c>
      <c r="D37" s="83">
        <v>3152688</v>
      </c>
      <c r="E37" s="83">
        <v>3152688</v>
      </c>
      <c r="F37" s="83"/>
      <c r="G37" s="83"/>
    </row>
    <row r="38" ht="18" customHeight="1" spans="1:7">
      <c r="A38" s="135" t="s">
        <v>164</v>
      </c>
      <c r="B38" s="135" t="s">
        <v>165</v>
      </c>
      <c r="C38" s="83">
        <v>3152688</v>
      </c>
      <c r="D38" s="83">
        <v>3152688</v>
      </c>
      <c r="E38" s="83">
        <v>3152688</v>
      </c>
      <c r="F38" s="83"/>
      <c r="G38" s="83"/>
    </row>
    <row r="39" ht="18" customHeight="1" spans="1:7">
      <c r="A39" s="136" t="s">
        <v>166</v>
      </c>
      <c r="B39" s="136" t="s">
        <v>167</v>
      </c>
      <c r="C39" s="83">
        <v>3152688</v>
      </c>
      <c r="D39" s="83">
        <v>3152688</v>
      </c>
      <c r="E39" s="83">
        <v>3152688</v>
      </c>
      <c r="F39" s="83"/>
      <c r="G39" s="83"/>
    </row>
    <row r="40" ht="18" customHeight="1" spans="1:7">
      <c r="A40" s="82" t="s">
        <v>206</v>
      </c>
      <c r="B40" s="163" t="s">
        <v>206</v>
      </c>
      <c r="C40" s="83">
        <v>58953804.2</v>
      </c>
      <c r="D40" s="83">
        <v>54159910</v>
      </c>
      <c r="E40" s="83">
        <v>49358370</v>
      </c>
      <c r="F40" s="83">
        <v>4801540</v>
      </c>
      <c r="G40" s="83">
        <v>4793894.2</v>
      </c>
    </row>
  </sheetData>
  <mergeCells count="6">
    <mergeCell ref="A2:G2"/>
    <mergeCell ref="A4:B4"/>
    <mergeCell ref="D4:F4"/>
    <mergeCell ref="A40:B40"/>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46"/>
      <c r="B1" s="46"/>
      <c r="C1" s="46"/>
      <c r="D1" s="46"/>
      <c r="E1" s="45"/>
      <c r="F1" s="155" t="s">
        <v>207</v>
      </c>
    </row>
    <row r="2" ht="41.25" customHeight="1" spans="1:6">
      <c r="A2" s="156" t="str">
        <f>"2026"&amp;"年一般公共预算“三公”经费支出预算表"</f>
        <v>2026年一般公共预算“三公”经费支出预算表</v>
      </c>
      <c r="B2" s="46"/>
      <c r="C2" s="46"/>
      <c r="D2" s="46"/>
      <c r="E2" s="45"/>
      <c r="F2" s="46"/>
    </row>
    <row r="3" customHeight="1" spans="1:6">
      <c r="A3" s="108" t="str">
        <f>"单位名称："&amp;"昆明市盘龙区市场监督管理局"</f>
        <v>单位名称：昆明市盘龙区市场监督管理局</v>
      </c>
      <c r="B3" s="157"/>
      <c r="D3" s="46"/>
      <c r="E3" s="45"/>
      <c r="F3" s="49" t="s">
        <v>1</v>
      </c>
    </row>
    <row r="4" ht="27" customHeight="1" spans="1:6">
      <c r="A4" s="52" t="s">
        <v>208</v>
      </c>
      <c r="B4" s="52" t="s">
        <v>209</v>
      </c>
      <c r="C4" s="51" t="s">
        <v>210</v>
      </c>
      <c r="D4" s="52"/>
      <c r="E4" s="50"/>
      <c r="F4" s="52" t="s">
        <v>211</v>
      </c>
    </row>
    <row r="5" ht="28.5" customHeight="1" spans="1:6">
      <c r="A5" s="158"/>
      <c r="B5" s="54"/>
      <c r="C5" s="50" t="s">
        <v>57</v>
      </c>
      <c r="D5" s="50" t="s">
        <v>212</v>
      </c>
      <c r="E5" s="50" t="s">
        <v>213</v>
      </c>
      <c r="F5" s="53"/>
    </row>
    <row r="6" ht="17.25" customHeight="1" spans="1:6">
      <c r="A6" s="58" t="s">
        <v>83</v>
      </c>
      <c r="B6" s="58" t="s">
        <v>84</v>
      </c>
      <c r="C6" s="58" t="s">
        <v>85</v>
      </c>
      <c r="D6" s="58" t="s">
        <v>86</v>
      </c>
      <c r="E6" s="58" t="s">
        <v>87</v>
      </c>
      <c r="F6" s="58" t="s">
        <v>88</v>
      </c>
    </row>
    <row r="7" ht="17.25" customHeight="1" spans="1:6">
      <c r="A7" s="83">
        <v>577000</v>
      </c>
      <c r="B7" s="83"/>
      <c r="C7" s="83">
        <v>572000</v>
      </c>
      <c r="D7" s="83"/>
      <c r="E7" s="83">
        <v>572000</v>
      </c>
      <c r="F7" s="83">
        <v>5000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74"/>
  <sheetViews>
    <sheetView showZeros="0" topLeftCell="D55" workbookViewId="0">
      <selection activeCell="W19" sqref="W19"/>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28.25" customWidth="1"/>
    <col min="6" max="6" width="10.2833333333333" customWidth="1"/>
    <col min="7" max="7" width="23" customWidth="1"/>
    <col min="8" max="23" width="18.7083333333333" customWidth="1"/>
  </cols>
  <sheetData>
    <row r="1" customFormat="1" ht="13.5" customHeight="1" spans="2:23">
      <c r="B1" s="143"/>
      <c r="D1" s="144"/>
      <c r="E1" s="144"/>
      <c r="F1" s="144"/>
      <c r="G1" s="144"/>
      <c r="H1" s="85"/>
      <c r="I1" s="85"/>
      <c r="J1" s="85"/>
      <c r="K1" s="85"/>
      <c r="L1" s="85"/>
      <c r="M1" s="85"/>
      <c r="Q1" s="85"/>
      <c r="U1" s="143"/>
      <c r="W1" s="2" t="s">
        <v>214</v>
      </c>
    </row>
    <row r="2" customFormat="1" ht="45.75" customHeight="1" spans="1:23">
      <c r="A2" s="71" t="s">
        <v>215</v>
      </c>
      <c r="B2" s="71"/>
      <c r="C2" s="71"/>
      <c r="D2" s="71"/>
      <c r="E2" s="71"/>
      <c r="F2" s="71"/>
      <c r="G2" s="71"/>
      <c r="H2" s="71"/>
      <c r="I2" s="71"/>
      <c r="J2" s="71"/>
      <c r="K2" s="71"/>
      <c r="L2" s="71"/>
      <c r="M2" s="71"/>
      <c r="N2" s="3"/>
      <c r="O2" s="3"/>
      <c r="P2" s="3"/>
      <c r="Q2" s="71"/>
      <c r="R2" s="71"/>
      <c r="S2" s="71"/>
      <c r="T2" s="71"/>
      <c r="U2" s="71"/>
      <c r="V2" s="71"/>
      <c r="W2" s="71"/>
    </row>
    <row r="3" customFormat="1" ht="18.75" customHeight="1" spans="1:23">
      <c r="A3" s="4" t="s">
        <v>216</v>
      </c>
      <c r="B3" s="145"/>
      <c r="C3" s="145"/>
      <c r="D3" s="145"/>
      <c r="E3" s="145"/>
      <c r="F3" s="145"/>
      <c r="G3" s="145"/>
      <c r="H3" s="89"/>
      <c r="I3" s="89"/>
      <c r="J3" s="89"/>
      <c r="K3" s="89"/>
      <c r="L3" s="89"/>
      <c r="M3" s="89"/>
      <c r="N3" s="6"/>
      <c r="O3" s="6"/>
      <c r="P3" s="6"/>
      <c r="Q3" s="89"/>
      <c r="U3" s="143"/>
      <c r="W3" s="2" t="s">
        <v>1</v>
      </c>
    </row>
    <row r="4" ht="18" customHeight="1" spans="1:23">
      <c r="A4" s="8" t="s">
        <v>217</v>
      </c>
      <c r="B4" s="8" t="s">
        <v>218</v>
      </c>
      <c r="C4" s="8" t="s">
        <v>219</v>
      </c>
      <c r="D4" s="8" t="s">
        <v>220</v>
      </c>
      <c r="E4" s="8" t="s">
        <v>221</v>
      </c>
      <c r="F4" s="8" t="s">
        <v>222</v>
      </c>
      <c r="G4" s="8" t="s">
        <v>223</v>
      </c>
      <c r="H4" s="146" t="s">
        <v>224</v>
      </c>
      <c r="I4" s="103" t="s">
        <v>224</v>
      </c>
      <c r="J4" s="103"/>
      <c r="K4" s="103"/>
      <c r="L4" s="103"/>
      <c r="M4" s="103"/>
      <c r="N4" s="11"/>
      <c r="O4" s="11"/>
      <c r="P4" s="11"/>
      <c r="Q4" s="92" t="s">
        <v>61</v>
      </c>
      <c r="R4" s="103" t="s">
        <v>62</v>
      </c>
      <c r="S4" s="103"/>
      <c r="T4" s="103"/>
      <c r="U4" s="103"/>
      <c r="V4" s="103"/>
      <c r="W4" s="104"/>
    </row>
    <row r="5" ht="18" customHeight="1" spans="1:23">
      <c r="A5" s="30"/>
      <c r="B5" s="128"/>
      <c r="C5" s="13"/>
      <c r="D5" s="13"/>
      <c r="E5" s="13"/>
      <c r="F5" s="13"/>
      <c r="G5" s="13"/>
      <c r="H5" s="126" t="s">
        <v>225</v>
      </c>
      <c r="I5" s="146" t="s">
        <v>58</v>
      </c>
      <c r="J5" s="103"/>
      <c r="K5" s="103"/>
      <c r="L5" s="103"/>
      <c r="M5" s="104"/>
      <c r="N5" s="10" t="s">
        <v>226</v>
      </c>
      <c r="O5" s="11"/>
      <c r="P5" s="12"/>
      <c r="Q5" s="8" t="s">
        <v>61</v>
      </c>
      <c r="R5" s="146" t="s">
        <v>62</v>
      </c>
      <c r="S5" s="92" t="s">
        <v>64</v>
      </c>
      <c r="T5" s="103" t="s">
        <v>62</v>
      </c>
      <c r="U5" s="92" t="s">
        <v>66</v>
      </c>
      <c r="V5" s="92" t="s">
        <v>67</v>
      </c>
      <c r="W5" s="151" t="s">
        <v>68</v>
      </c>
    </row>
    <row r="6" ht="19.5" customHeight="1" spans="1:23">
      <c r="A6" s="30"/>
      <c r="B6" s="30"/>
      <c r="C6" s="30"/>
      <c r="D6" s="30"/>
      <c r="E6" s="30"/>
      <c r="F6" s="30"/>
      <c r="G6" s="30"/>
      <c r="H6" s="30"/>
      <c r="I6" s="148" t="s">
        <v>227</v>
      </c>
      <c r="J6" s="8" t="s">
        <v>228</v>
      </c>
      <c r="K6" s="8" t="s">
        <v>229</v>
      </c>
      <c r="L6" s="8" t="s">
        <v>230</v>
      </c>
      <c r="M6" s="8" t="s">
        <v>231</v>
      </c>
      <c r="N6" s="8" t="s">
        <v>58</v>
      </c>
      <c r="O6" s="8" t="s">
        <v>59</v>
      </c>
      <c r="P6" s="8" t="s">
        <v>60</v>
      </c>
      <c r="Q6" s="30"/>
      <c r="R6" s="8" t="s">
        <v>57</v>
      </c>
      <c r="S6" s="8" t="s">
        <v>64</v>
      </c>
      <c r="T6" s="8" t="s">
        <v>232</v>
      </c>
      <c r="U6" s="8" t="s">
        <v>66</v>
      </c>
      <c r="V6" s="8" t="s">
        <v>67</v>
      </c>
      <c r="W6" s="8" t="s">
        <v>68</v>
      </c>
    </row>
    <row r="7" ht="37.5" customHeight="1" spans="1:23">
      <c r="A7" s="18"/>
      <c r="B7" s="147"/>
      <c r="C7" s="147"/>
      <c r="D7" s="147"/>
      <c r="E7" s="147"/>
      <c r="F7" s="147"/>
      <c r="G7" s="147"/>
      <c r="H7" s="147"/>
      <c r="I7" s="149" t="s">
        <v>57</v>
      </c>
      <c r="J7" s="16" t="s">
        <v>233</v>
      </c>
      <c r="K7" s="16" t="s">
        <v>229</v>
      </c>
      <c r="L7" s="16" t="s">
        <v>230</v>
      </c>
      <c r="M7" s="16" t="s">
        <v>231</v>
      </c>
      <c r="N7" s="16" t="s">
        <v>229</v>
      </c>
      <c r="O7" s="16" t="s">
        <v>230</v>
      </c>
      <c r="P7" s="16" t="s">
        <v>231</v>
      </c>
      <c r="Q7" s="16" t="s">
        <v>61</v>
      </c>
      <c r="R7" s="16" t="s">
        <v>57</v>
      </c>
      <c r="S7" s="16" t="s">
        <v>64</v>
      </c>
      <c r="T7" s="16" t="s">
        <v>232</v>
      </c>
      <c r="U7" s="16" t="s">
        <v>66</v>
      </c>
      <c r="V7" s="16" t="s">
        <v>67</v>
      </c>
      <c r="W7" s="16" t="s">
        <v>68</v>
      </c>
    </row>
    <row r="8" customHeight="1" spans="1:23">
      <c r="A8" s="38">
        <v>1</v>
      </c>
      <c r="B8" s="38">
        <v>2</v>
      </c>
      <c r="C8" s="38">
        <v>3</v>
      </c>
      <c r="D8" s="38">
        <v>4</v>
      </c>
      <c r="E8" s="38">
        <v>5</v>
      </c>
      <c r="F8" s="38">
        <v>6</v>
      </c>
      <c r="G8" s="38">
        <v>7</v>
      </c>
      <c r="H8" s="38">
        <v>8</v>
      </c>
      <c r="I8" s="38">
        <v>9</v>
      </c>
      <c r="J8" s="38">
        <v>10</v>
      </c>
      <c r="K8" s="38">
        <v>11</v>
      </c>
      <c r="L8" s="38">
        <v>12</v>
      </c>
      <c r="M8" s="38">
        <v>13</v>
      </c>
      <c r="N8" s="38">
        <v>14</v>
      </c>
      <c r="O8" s="38">
        <v>15</v>
      </c>
      <c r="P8" s="38">
        <v>16</v>
      </c>
      <c r="Q8" s="38">
        <v>17</v>
      </c>
      <c r="R8" s="38">
        <v>18</v>
      </c>
      <c r="S8" s="38">
        <v>19</v>
      </c>
      <c r="T8" s="38">
        <v>20</v>
      </c>
      <c r="U8" s="38">
        <v>21</v>
      </c>
      <c r="V8" s="38">
        <v>22</v>
      </c>
      <c r="W8" s="38">
        <v>23</v>
      </c>
    </row>
    <row r="9" ht="20.25" customHeight="1" spans="1:23">
      <c r="A9" s="64" t="s">
        <v>70</v>
      </c>
      <c r="B9" s="64" t="s">
        <v>234</v>
      </c>
      <c r="C9" s="64" t="s">
        <v>235</v>
      </c>
      <c r="D9" s="64" t="s">
        <v>106</v>
      </c>
      <c r="E9" s="64" t="s">
        <v>107</v>
      </c>
      <c r="F9" s="64" t="s">
        <v>236</v>
      </c>
      <c r="G9" s="64" t="s">
        <v>237</v>
      </c>
      <c r="H9" s="83">
        <v>6677160</v>
      </c>
      <c r="I9" s="83">
        <v>6677160</v>
      </c>
      <c r="J9" s="83"/>
      <c r="K9" s="83"/>
      <c r="L9" s="83">
        <v>6677160</v>
      </c>
      <c r="M9" s="83"/>
      <c r="N9" s="83"/>
      <c r="O9" s="83"/>
      <c r="P9" s="83"/>
      <c r="Q9" s="83"/>
      <c r="R9" s="83"/>
      <c r="S9" s="83"/>
      <c r="T9" s="83"/>
      <c r="U9" s="83"/>
      <c r="V9" s="83"/>
      <c r="W9" s="83"/>
    </row>
    <row r="10" ht="20.25" customHeight="1" spans="1:23">
      <c r="A10" s="64" t="s">
        <v>70</v>
      </c>
      <c r="B10" s="64" t="s">
        <v>234</v>
      </c>
      <c r="C10" s="64" t="s">
        <v>235</v>
      </c>
      <c r="D10" s="64" t="s">
        <v>106</v>
      </c>
      <c r="E10" s="64" t="s">
        <v>107</v>
      </c>
      <c r="F10" s="64" t="s">
        <v>238</v>
      </c>
      <c r="G10" s="64" t="s">
        <v>239</v>
      </c>
      <c r="H10" s="83">
        <v>8381640</v>
      </c>
      <c r="I10" s="83">
        <v>8381640</v>
      </c>
      <c r="J10" s="150"/>
      <c r="K10" s="150"/>
      <c r="L10" s="83">
        <v>8381640</v>
      </c>
      <c r="M10" s="150"/>
      <c r="N10" s="83"/>
      <c r="O10" s="83"/>
      <c r="P10" s="83"/>
      <c r="Q10" s="83"/>
      <c r="R10" s="83"/>
      <c r="S10" s="83"/>
      <c r="T10" s="83"/>
      <c r="U10" s="83"/>
      <c r="V10" s="83"/>
      <c r="W10" s="83"/>
    </row>
    <row r="11" ht="20.25" customHeight="1" spans="1:23">
      <c r="A11" s="64" t="s">
        <v>70</v>
      </c>
      <c r="B11" s="64" t="s">
        <v>234</v>
      </c>
      <c r="C11" s="64" t="s">
        <v>235</v>
      </c>
      <c r="D11" s="64" t="s">
        <v>106</v>
      </c>
      <c r="E11" s="64" t="s">
        <v>107</v>
      </c>
      <c r="F11" s="64" t="s">
        <v>240</v>
      </c>
      <c r="G11" s="64" t="s">
        <v>241</v>
      </c>
      <c r="H11" s="83">
        <v>556430</v>
      </c>
      <c r="I11" s="83">
        <v>556430</v>
      </c>
      <c r="J11" s="150"/>
      <c r="K11" s="150"/>
      <c r="L11" s="83">
        <v>556430</v>
      </c>
      <c r="M11" s="150"/>
      <c r="N11" s="83"/>
      <c r="O11" s="83"/>
      <c r="P11" s="83"/>
      <c r="Q11" s="83"/>
      <c r="R11" s="83"/>
      <c r="S11" s="83"/>
      <c r="T11" s="83"/>
      <c r="U11" s="83"/>
      <c r="V11" s="83"/>
      <c r="W11" s="83"/>
    </row>
    <row r="12" ht="20.25" customHeight="1" spans="1:23">
      <c r="A12" s="64" t="s">
        <v>70</v>
      </c>
      <c r="B12" s="64" t="s">
        <v>242</v>
      </c>
      <c r="C12" s="64" t="s">
        <v>243</v>
      </c>
      <c r="D12" s="64" t="s">
        <v>124</v>
      </c>
      <c r="E12" s="64" t="s">
        <v>125</v>
      </c>
      <c r="F12" s="64" t="s">
        <v>236</v>
      </c>
      <c r="G12" s="64" t="s">
        <v>237</v>
      </c>
      <c r="H12" s="83">
        <v>2267976</v>
      </c>
      <c r="I12" s="83">
        <v>2267976</v>
      </c>
      <c r="J12" s="150"/>
      <c r="K12" s="150"/>
      <c r="L12" s="83">
        <v>2267976</v>
      </c>
      <c r="M12" s="150"/>
      <c r="N12" s="83"/>
      <c r="O12" s="83"/>
      <c r="P12" s="83"/>
      <c r="Q12" s="83"/>
      <c r="R12" s="83"/>
      <c r="S12" s="83"/>
      <c r="T12" s="83"/>
      <c r="U12" s="83"/>
      <c r="V12" s="83"/>
      <c r="W12" s="83"/>
    </row>
    <row r="13" ht="20.25" customHeight="1" spans="1:23">
      <c r="A13" s="64" t="s">
        <v>70</v>
      </c>
      <c r="B13" s="64" t="s">
        <v>242</v>
      </c>
      <c r="C13" s="64" t="s">
        <v>243</v>
      </c>
      <c r="D13" s="64" t="s">
        <v>124</v>
      </c>
      <c r="E13" s="64" t="s">
        <v>125</v>
      </c>
      <c r="F13" s="64" t="s">
        <v>238</v>
      </c>
      <c r="G13" s="64" t="s">
        <v>239</v>
      </c>
      <c r="H13" s="83">
        <v>360</v>
      </c>
      <c r="I13" s="83">
        <v>360</v>
      </c>
      <c r="J13" s="150"/>
      <c r="K13" s="150"/>
      <c r="L13" s="83">
        <v>360</v>
      </c>
      <c r="M13" s="150"/>
      <c r="N13" s="83"/>
      <c r="O13" s="83"/>
      <c r="P13" s="83"/>
      <c r="Q13" s="83"/>
      <c r="R13" s="83"/>
      <c r="S13" s="83"/>
      <c r="T13" s="83"/>
      <c r="U13" s="83"/>
      <c r="V13" s="83"/>
      <c r="W13" s="83"/>
    </row>
    <row r="14" ht="20.25" customHeight="1" spans="1:23">
      <c r="A14" s="64" t="s">
        <v>70</v>
      </c>
      <c r="B14" s="64" t="s">
        <v>242</v>
      </c>
      <c r="C14" s="64" t="s">
        <v>243</v>
      </c>
      <c r="D14" s="64" t="s">
        <v>124</v>
      </c>
      <c r="E14" s="64" t="s">
        <v>125</v>
      </c>
      <c r="F14" s="64" t="s">
        <v>238</v>
      </c>
      <c r="G14" s="64" t="s">
        <v>239</v>
      </c>
      <c r="H14" s="83">
        <v>192000</v>
      </c>
      <c r="I14" s="83">
        <v>192000</v>
      </c>
      <c r="J14" s="150"/>
      <c r="K14" s="150"/>
      <c r="L14" s="83">
        <v>192000</v>
      </c>
      <c r="M14" s="150"/>
      <c r="N14" s="83"/>
      <c r="O14" s="83"/>
      <c r="P14" s="83"/>
      <c r="Q14" s="83"/>
      <c r="R14" s="83"/>
      <c r="S14" s="83"/>
      <c r="T14" s="83"/>
      <c r="U14" s="83"/>
      <c r="V14" s="83"/>
      <c r="W14" s="83"/>
    </row>
    <row r="15" ht="20.25" customHeight="1" spans="1:23">
      <c r="A15" s="64" t="s">
        <v>70</v>
      </c>
      <c r="B15" s="64" t="s">
        <v>242</v>
      </c>
      <c r="C15" s="64" t="s">
        <v>243</v>
      </c>
      <c r="D15" s="64" t="s">
        <v>124</v>
      </c>
      <c r="E15" s="64" t="s">
        <v>125</v>
      </c>
      <c r="F15" s="64" t="s">
        <v>240</v>
      </c>
      <c r="G15" s="64" t="s">
        <v>241</v>
      </c>
      <c r="H15" s="83">
        <v>188998</v>
      </c>
      <c r="I15" s="83">
        <v>188998</v>
      </c>
      <c r="J15" s="150"/>
      <c r="K15" s="150"/>
      <c r="L15" s="83">
        <v>188998</v>
      </c>
      <c r="M15" s="150"/>
      <c r="N15" s="83"/>
      <c r="O15" s="83"/>
      <c r="P15" s="83"/>
      <c r="Q15" s="83"/>
      <c r="R15" s="83"/>
      <c r="S15" s="83"/>
      <c r="T15" s="83"/>
      <c r="U15" s="83"/>
      <c r="V15" s="83"/>
      <c r="W15" s="83"/>
    </row>
    <row r="16" ht="20.25" customHeight="1" spans="1:23">
      <c r="A16" s="64" t="s">
        <v>70</v>
      </c>
      <c r="B16" s="64" t="s">
        <v>242</v>
      </c>
      <c r="C16" s="64" t="s">
        <v>243</v>
      </c>
      <c r="D16" s="64" t="s">
        <v>124</v>
      </c>
      <c r="E16" s="64" t="s">
        <v>125</v>
      </c>
      <c r="F16" s="64" t="s">
        <v>244</v>
      </c>
      <c r="G16" s="64" t="s">
        <v>245</v>
      </c>
      <c r="H16" s="83">
        <v>870300</v>
      </c>
      <c r="I16" s="83">
        <v>870300</v>
      </c>
      <c r="J16" s="150"/>
      <c r="K16" s="150"/>
      <c r="L16" s="83">
        <v>870300</v>
      </c>
      <c r="M16" s="150"/>
      <c r="N16" s="83"/>
      <c r="O16" s="83"/>
      <c r="P16" s="83"/>
      <c r="Q16" s="83"/>
      <c r="R16" s="83"/>
      <c r="S16" s="83"/>
      <c r="T16" s="83"/>
      <c r="U16" s="83"/>
      <c r="V16" s="83"/>
      <c r="W16" s="83"/>
    </row>
    <row r="17" ht="20.25" customHeight="1" spans="1:23">
      <c r="A17" s="64" t="s">
        <v>70</v>
      </c>
      <c r="B17" s="64" t="s">
        <v>242</v>
      </c>
      <c r="C17" s="64" t="s">
        <v>243</v>
      </c>
      <c r="D17" s="64" t="s">
        <v>124</v>
      </c>
      <c r="E17" s="64" t="s">
        <v>125</v>
      </c>
      <c r="F17" s="64" t="s">
        <v>244</v>
      </c>
      <c r="G17" s="64" t="s">
        <v>245</v>
      </c>
      <c r="H17" s="83">
        <v>1398768</v>
      </c>
      <c r="I17" s="83">
        <v>1398768</v>
      </c>
      <c r="J17" s="150"/>
      <c r="K17" s="150"/>
      <c r="L17" s="83">
        <v>1398768</v>
      </c>
      <c r="M17" s="150"/>
      <c r="N17" s="83"/>
      <c r="O17" s="83"/>
      <c r="P17" s="83"/>
      <c r="Q17" s="83"/>
      <c r="R17" s="83"/>
      <c r="S17" s="83"/>
      <c r="T17" s="83"/>
      <c r="U17" s="83"/>
      <c r="V17" s="83"/>
      <c r="W17" s="83"/>
    </row>
    <row r="18" ht="20.25" customHeight="1" spans="1:23">
      <c r="A18" s="64" t="s">
        <v>70</v>
      </c>
      <c r="B18" s="64" t="s">
        <v>246</v>
      </c>
      <c r="C18" s="64" t="s">
        <v>247</v>
      </c>
      <c r="D18" s="64" t="s">
        <v>138</v>
      </c>
      <c r="E18" s="64" t="s">
        <v>139</v>
      </c>
      <c r="F18" s="64" t="s">
        <v>248</v>
      </c>
      <c r="G18" s="64" t="s">
        <v>249</v>
      </c>
      <c r="H18" s="83">
        <v>3712800</v>
      </c>
      <c r="I18" s="83">
        <v>3712800</v>
      </c>
      <c r="J18" s="150"/>
      <c r="K18" s="150"/>
      <c r="L18" s="83">
        <v>3712800</v>
      </c>
      <c r="M18" s="150"/>
      <c r="N18" s="83"/>
      <c r="O18" s="83"/>
      <c r="P18" s="83"/>
      <c r="Q18" s="83"/>
      <c r="R18" s="83"/>
      <c r="S18" s="83"/>
      <c r="T18" s="83"/>
      <c r="U18" s="83"/>
      <c r="V18" s="83"/>
      <c r="W18" s="83"/>
    </row>
    <row r="19" ht="20.25" customHeight="1" spans="1:23">
      <c r="A19" s="64" t="s">
        <v>70</v>
      </c>
      <c r="B19" s="64" t="s">
        <v>246</v>
      </c>
      <c r="C19" s="64" t="s">
        <v>247</v>
      </c>
      <c r="D19" s="64" t="s">
        <v>140</v>
      </c>
      <c r="E19" s="64" t="s">
        <v>141</v>
      </c>
      <c r="F19" s="64" t="s">
        <v>250</v>
      </c>
      <c r="G19" s="64" t="s">
        <v>251</v>
      </c>
      <c r="H19" s="83">
        <v>800000</v>
      </c>
      <c r="I19" s="83">
        <v>800000</v>
      </c>
      <c r="J19" s="150"/>
      <c r="K19" s="150"/>
      <c r="L19" s="83">
        <v>800000</v>
      </c>
      <c r="M19" s="150"/>
      <c r="N19" s="83"/>
      <c r="O19" s="83"/>
      <c r="P19" s="83"/>
      <c r="Q19" s="83"/>
      <c r="R19" s="83"/>
      <c r="S19" s="83"/>
      <c r="T19" s="83"/>
      <c r="U19" s="83"/>
      <c r="V19" s="83"/>
      <c r="W19" s="83"/>
    </row>
    <row r="20" ht="20.25" customHeight="1" spans="1:23">
      <c r="A20" s="64" t="s">
        <v>70</v>
      </c>
      <c r="B20" s="64" t="s">
        <v>246</v>
      </c>
      <c r="C20" s="64" t="s">
        <v>247</v>
      </c>
      <c r="D20" s="64" t="s">
        <v>154</v>
      </c>
      <c r="E20" s="64" t="s">
        <v>155</v>
      </c>
      <c r="F20" s="64" t="s">
        <v>252</v>
      </c>
      <c r="G20" s="64" t="s">
        <v>253</v>
      </c>
      <c r="H20" s="83">
        <v>1324096</v>
      </c>
      <c r="I20" s="83">
        <v>1324096</v>
      </c>
      <c r="J20" s="150"/>
      <c r="K20" s="150"/>
      <c r="L20" s="83">
        <v>1324096</v>
      </c>
      <c r="M20" s="150"/>
      <c r="N20" s="83"/>
      <c r="O20" s="83"/>
      <c r="P20" s="83"/>
      <c r="Q20" s="83"/>
      <c r="R20" s="83"/>
      <c r="S20" s="83"/>
      <c r="T20" s="83"/>
      <c r="U20" s="83"/>
      <c r="V20" s="83"/>
      <c r="W20" s="83"/>
    </row>
    <row r="21" ht="20.25" customHeight="1" spans="1:23">
      <c r="A21" s="64" t="s">
        <v>70</v>
      </c>
      <c r="B21" s="64" t="s">
        <v>246</v>
      </c>
      <c r="C21" s="64" t="s">
        <v>247</v>
      </c>
      <c r="D21" s="64" t="s">
        <v>156</v>
      </c>
      <c r="E21" s="64" t="s">
        <v>157</v>
      </c>
      <c r="F21" s="64" t="s">
        <v>252</v>
      </c>
      <c r="G21" s="64" t="s">
        <v>253</v>
      </c>
      <c r="H21" s="83">
        <v>467328</v>
      </c>
      <c r="I21" s="83">
        <v>467328</v>
      </c>
      <c r="J21" s="150"/>
      <c r="K21" s="150"/>
      <c r="L21" s="83">
        <v>467328</v>
      </c>
      <c r="M21" s="150"/>
      <c r="N21" s="83"/>
      <c r="O21" s="83"/>
      <c r="P21" s="83"/>
      <c r="Q21" s="83"/>
      <c r="R21" s="83"/>
      <c r="S21" s="83"/>
      <c r="T21" s="83"/>
      <c r="U21" s="83"/>
      <c r="V21" s="83"/>
      <c r="W21" s="83"/>
    </row>
    <row r="22" ht="20.25" customHeight="1" spans="1:23">
      <c r="A22" s="64" t="s">
        <v>70</v>
      </c>
      <c r="B22" s="64" t="s">
        <v>246</v>
      </c>
      <c r="C22" s="64" t="s">
        <v>247</v>
      </c>
      <c r="D22" s="64" t="s">
        <v>158</v>
      </c>
      <c r="E22" s="64" t="s">
        <v>159</v>
      </c>
      <c r="F22" s="64" t="s">
        <v>254</v>
      </c>
      <c r="G22" s="64" t="s">
        <v>255</v>
      </c>
      <c r="H22" s="83">
        <v>737760</v>
      </c>
      <c r="I22" s="83">
        <v>737760</v>
      </c>
      <c r="J22" s="150"/>
      <c r="K22" s="150"/>
      <c r="L22" s="83">
        <v>737760</v>
      </c>
      <c r="M22" s="150"/>
      <c r="N22" s="83"/>
      <c r="O22" s="83"/>
      <c r="P22" s="83"/>
      <c r="Q22" s="83"/>
      <c r="R22" s="83"/>
      <c r="S22" s="83"/>
      <c r="T22" s="83"/>
      <c r="U22" s="83"/>
      <c r="V22" s="83"/>
      <c r="W22" s="83"/>
    </row>
    <row r="23" ht="20.25" customHeight="1" spans="1:23">
      <c r="A23" s="64" t="s">
        <v>70</v>
      </c>
      <c r="B23" s="64" t="s">
        <v>246</v>
      </c>
      <c r="C23" s="64" t="s">
        <v>247</v>
      </c>
      <c r="D23" s="64" t="s">
        <v>158</v>
      </c>
      <c r="E23" s="64" t="s">
        <v>159</v>
      </c>
      <c r="F23" s="64" t="s">
        <v>254</v>
      </c>
      <c r="G23" s="64" t="s">
        <v>255</v>
      </c>
      <c r="H23" s="83">
        <v>997096</v>
      </c>
      <c r="I23" s="83">
        <v>997096</v>
      </c>
      <c r="J23" s="150"/>
      <c r="K23" s="150"/>
      <c r="L23" s="83">
        <v>997096</v>
      </c>
      <c r="M23" s="150"/>
      <c r="N23" s="83"/>
      <c r="O23" s="83"/>
      <c r="P23" s="83"/>
      <c r="Q23" s="83"/>
      <c r="R23" s="83"/>
      <c r="S23" s="83"/>
      <c r="T23" s="83"/>
      <c r="U23" s="83"/>
      <c r="V23" s="83"/>
      <c r="W23" s="83"/>
    </row>
    <row r="24" ht="20.25" customHeight="1" spans="1:23">
      <c r="A24" s="64" t="s">
        <v>70</v>
      </c>
      <c r="B24" s="64" t="s">
        <v>246</v>
      </c>
      <c r="C24" s="64" t="s">
        <v>247</v>
      </c>
      <c r="D24" s="64" t="s">
        <v>106</v>
      </c>
      <c r="E24" s="64" t="s">
        <v>107</v>
      </c>
      <c r="F24" s="64" t="s">
        <v>256</v>
      </c>
      <c r="G24" s="64" t="s">
        <v>257</v>
      </c>
      <c r="H24" s="83">
        <v>4554</v>
      </c>
      <c r="I24" s="83">
        <v>4554</v>
      </c>
      <c r="J24" s="150"/>
      <c r="K24" s="150"/>
      <c r="L24" s="83">
        <v>4554</v>
      </c>
      <c r="M24" s="150"/>
      <c r="N24" s="83"/>
      <c r="O24" s="83"/>
      <c r="P24" s="83"/>
      <c r="Q24" s="83"/>
      <c r="R24" s="83"/>
      <c r="S24" s="83"/>
      <c r="T24" s="83"/>
      <c r="U24" s="83"/>
      <c r="V24" s="83"/>
      <c r="W24" s="83"/>
    </row>
    <row r="25" ht="20.25" customHeight="1" spans="1:23">
      <c r="A25" s="64" t="s">
        <v>70</v>
      </c>
      <c r="B25" s="64" t="s">
        <v>246</v>
      </c>
      <c r="C25" s="64" t="s">
        <v>247</v>
      </c>
      <c r="D25" s="64" t="s">
        <v>124</v>
      </c>
      <c r="E25" s="64" t="s">
        <v>125</v>
      </c>
      <c r="F25" s="64" t="s">
        <v>256</v>
      </c>
      <c r="G25" s="64" t="s">
        <v>257</v>
      </c>
      <c r="H25" s="83">
        <v>36432</v>
      </c>
      <c r="I25" s="83">
        <v>36432</v>
      </c>
      <c r="J25" s="150"/>
      <c r="K25" s="150"/>
      <c r="L25" s="83">
        <v>36432</v>
      </c>
      <c r="M25" s="150"/>
      <c r="N25" s="83"/>
      <c r="O25" s="83"/>
      <c r="P25" s="83"/>
      <c r="Q25" s="83"/>
      <c r="R25" s="83"/>
      <c r="S25" s="83"/>
      <c r="T25" s="83"/>
      <c r="U25" s="83"/>
      <c r="V25" s="83"/>
      <c r="W25" s="83"/>
    </row>
    <row r="26" ht="20.25" customHeight="1" spans="1:23">
      <c r="A26" s="64" t="s">
        <v>70</v>
      </c>
      <c r="B26" s="64" t="s">
        <v>246</v>
      </c>
      <c r="C26" s="64" t="s">
        <v>247</v>
      </c>
      <c r="D26" s="64" t="s">
        <v>160</v>
      </c>
      <c r="E26" s="64" t="s">
        <v>161</v>
      </c>
      <c r="F26" s="64" t="s">
        <v>256</v>
      </c>
      <c r="G26" s="64" t="s">
        <v>257</v>
      </c>
      <c r="H26" s="83">
        <v>95118</v>
      </c>
      <c r="I26" s="83">
        <v>95118</v>
      </c>
      <c r="J26" s="150"/>
      <c r="K26" s="150"/>
      <c r="L26" s="83">
        <v>95118</v>
      </c>
      <c r="M26" s="150"/>
      <c r="N26" s="83"/>
      <c r="O26" s="83"/>
      <c r="P26" s="83"/>
      <c r="Q26" s="83"/>
      <c r="R26" s="83"/>
      <c r="S26" s="83"/>
      <c r="T26" s="83"/>
      <c r="U26" s="83"/>
      <c r="V26" s="83"/>
      <c r="W26" s="83"/>
    </row>
    <row r="27" ht="20.25" customHeight="1" spans="1:23">
      <c r="A27" s="64" t="s">
        <v>70</v>
      </c>
      <c r="B27" s="64" t="s">
        <v>246</v>
      </c>
      <c r="C27" s="64" t="s">
        <v>247</v>
      </c>
      <c r="D27" s="64" t="s">
        <v>160</v>
      </c>
      <c r="E27" s="64" t="s">
        <v>161</v>
      </c>
      <c r="F27" s="64" t="s">
        <v>256</v>
      </c>
      <c r="G27" s="64" t="s">
        <v>257</v>
      </c>
      <c r="H27" s="83">
        <v>11712</v>
      </c>
      <c r="I27" s="83">
        <v>11712</v>
      </c>
      <c r="J27" s="150"/>
      <c r="K27" s="150"/>
      <c r="L27" s="83">
        <v>11712</v>
      </c>
      <c r="M27" s="150"/>
      <c r="N27" s="83"/>
      <c r="O27" s="83"/>
      <c r="P27" s="83"/>
      <c r="Q27" s="83"/>
      <c r="R27" s="83"/>
      <c r="S27" s="83"/>
      <c r="T27" s="83"/>
      <c r="U27" s="83"/>
      <c r="V27" s="83"/>
      <c r="W27" s="83"/>
    </row>
    <row r="28" ht="20.25" customHeight="1" spans="1:23">
      <c r="A28" s="64" t="s">
        <v>70</v>
      </c>
      <c r="B28" s="64" t="s">
        <v>246</v>
      </c>
      <c r="C28" s="64" t="s">
        <v>247</v>
      </c>
      <c r="D28" s="64" t="s">
        <v>160</v>
      </c>
      <c r="E28" s="64" t="s">
        <v>161</v>
      </c>
      <c r="F28" s="64" t="s">
        <v>256</v>
      </c>
      <c r="G28" s="64" t="s">
        <v>257</v>
      </c>
      <c r="H28" s="83">
        <v>10458</v>
      </c>
      <c r="I28" s="83">
        <v>10458</v>
      </c>
      <c r="J28" s="150"/>
      <c r="K28" s="150"/>
      <c r="L28" s="83">
        <v>10458</v>
      </c>
      <c r="M28" s="150"/>
      <c r="N28" s="83"/>
      <c r="O28" s="83"/>
      <c r="P28" s="83"/>
      <c r="Q28" s="83"/>
      <c r="R28" s="83"/>
      <c r="S28" s="83"/>
      <c r="T28" s="83"/>
      <c r="U28" s="83"/>
      <c r="V28" s="83"/>
      <c r="W28" s="83"/>
    </row>
    <row r="29" ht="20.25" customHeight="1" spans="1:23">
      <c r="A29" s="64" t="s">
        <v>70</v>
      </c>
      <c r="B29" s="64" t="s">
        <v>246</v>
      </c>
      <c r="C29" s="64" t="s">
        <v>247</v>
      </c>
      <c r="D29" s="64" t="s">
        <v>160</v>
      </c>
      <c r="E29" s="64" t="s">
        <v>161</v>
      </c>
      <c r="F29" s="64" t="s">
        <v>256</v>
      </c>
      <c r="G29" s="64" t="s">
        <v>257</v>
      </c>
      <c r="H29" s="83">
        <v>23904</v>
      </c>
      <c r="I29" s="83">
        <v>23904</v>
      </c>
      <c r="J29" s="150"/>
      <c r="K29" s="150"/>
      <c r="L29" s="83">
        <v>23904</v>
      </c>
      <c r="M29" s="150"/>
      <c r="N29" s="83"/>
      <c r="O29" s="83"/>
      <c r="P29" s="83"/>
      <c r="Q29" s="83"/>
      <c r="R29" s="83"/>
      <c r="S29" s="83"/>
      <c r="T29" s="83"/>
      <c r="U29" s="83"/>
      <c r="V29" s="83"/>
      <c r="W29" s="83"/>
    </row>
    <row r="30" ht="20.25" customHeight="1" spans="1:23">
      <c r="A30" s="64" t="s">
        <v>70</v>
      </c>
      <c r="B30" s="64" t="s">
        <v>246</v>
      </c>
      <c r="C30" s="64" t="s">
        <v>247</v>
      </c>
      <c r="D30" s="64" t="s">
        <v>160</v>
      </c>
      <c r="E30" s="64" t="s">
        <v>161</v>
      </c>
      <c r="F30" s="64" t="s">
        <v>256</v>
      </c>
      <c r="G30" s="64" t="s">
        <v>257</v>
      </c>
      <c r="H30" s="83">
        <v>67728</v>
      </c>
      <c r="I30" s="83">
        <v>67728</v>
      </c>
      <c r="J30" s="150"/>
      <c r="K30" s="150"/>
      <c r="L30" s="83">
        <v>67728</v>
      </c>
      <c r="M30" s="150"/>
      <c r="N30" s="83"/>
      <c r="O30" s="83"/>
      <c r="P30" s="83"/>
      <c r="Q30" s="83"/>
      <c r="R30" s="83"/>
      <c r="S30" s="83"/>
      <c r="T30" s="83"/>
      <c r="U30" s="83"/>
      <c r="V30" s="83"/>
      <c r="W30" s="83"/>
    </row>
    <row r="31" ht="20.25" customHeight="1" spans="1:23">
      <c r="A31" s="64" t="s">
        <v>70</v>
      </c>
      <c r="B31" s="64" t="s">
        <v>246</v>
      </c>
      <c r="C31" s="64" t="s">
        <v>247</v>
      </c>
      <c r="D31" s="64" t="s">
        <v>160</v>
      </c>
      <c r="E31" s="64" t="s">
        <v>161</v>
      </c>
      <c r="F31" s="64" t="s">
        <v>256</v>
      </c>
      <c r="G31" s="64" t="s">
        <v>257</v>
      </c>
      <c r="H31" s="83">
        <v>33184</v>
      </c>
      <c r="I31" s="83">
        <v>33184</v>
      </c>
      <c r="J31" s="150"/>
      <c r="K31" s="150"/>
      <c r="L31" s="83">
        <v>33184</v>
      </c>
      <c r="M31" s="150"/>
      <c r="N31" s="83"/>
      <c r="O31" s="83"/>
      <c r="P31" s="83"/>
      <c r="Q31" s="83"/>
      <c r="R31" s="83"/>
      <c r="S31" s="83"/>
      <c r="T31" s="83"/>
      <c r="U31" s="83"/>
      <c r="V31" s="83"/>
      <c r="W31" s="83"/>
    </row>
    <row r="32" ht="20.25" customHeight="1" spans="1:23">
      <c r="A32" s="64" t="s">
        <v>70</v>
      </c>
      <c r="B32" s="64" t="s">
        <v>258</v>
      </c>
      <c r="C32" s="64" t="s">
        <v>167</v>
      </c>
      <c r="D32" s="64" t="s">
        <v>166</v>
      </c>
      <c r="E32" s="64" t="s">
        <v>167</v>
      </c>
      <c r="F32" s="64" t="s">
        <v>259</v>
      </c>
      <c r="G32" s="64" t="s">
        <v>167</v>
      </c>
      <c r="H32" s="83">
        <v>3152688</v>
      </c>
      <c r="I32" s="83">
        <v>3152688</v>
      </c>
      <c r="J32" s="150"/>
      <c r="K32" s="150"/>
      <c r="L32" s="83">
        <v>3152688</v>
      </c>
      <c r="M32" s="150"/>
      <c r="N32" s="83"/>
      <c r="O32" s="83"/>
      <c r="P32" s="83"/>
      <c r="Q32" s="83"/>
      <c r="R32" s="83"/>
      <c r="S32" s="83"/>
      <c r="T32" s="83"/>
      <c r="U32" s="83"/>
      <c r="V32" s="83"/>
      <c r="W32" s="83"/>
    </row>
    <row r="33" ht="20.25" customHeight="1" spans="1:23">
      <c r="A33" s="64" t="s">
        <v>70</v>
      </c>
      <c r="B33" s="64" t="s">
        <v>260</v>
      </c>
      <c r="C33" s="64" t="s">
        <v>261</v>
      </c>
      <c r="D33" s="64" t="s">
        <v>106</v>
      </c>
      <c r="E33" s="64" t="s">
        <v>107</v>
      </c>
      <c r="F33" s="64" t="s">
        <v>262</v>
      </c>
      <c r="G33" s="64" t="s">
        <v>263</v>
      </c>
      <c r="H33" s="83">
        <v>572000</v>
      </c>
      <c r="I33" s="83">
        <v>572000</v>
      </c>
      <c r="J33" s="150"/>
      <c r="K33" s="150"/>
      <c r="L33" s="83">
        <v>572000</v>
      </c>
      <c r="M33" s="150"/>
      <c r="N33" s="83"/>
      <c r="O33" s="83"/>
      <c r="P33" s="83"/>
      <c r="Q33" s="83"/>
      <c r="R33" s="83"/>
      <c r="S33" s="83"/>
      <c r="T33" s="83"/>
      <c r="U33" s="83"/>
      <c r="V33" s="83"/>
      <c r="W33" s="83"/>
    </row>
    <row r="34" ht="20.25" customHeight="1" spans="1:23">
      <c r="A34" s="64" t="s">
        <v>70</v>
      </c>
      <c r="B34" s="64" t="s">
        <v>264</v>
      </c>
      <c r="C34" s="64" t="s">
        <v>211</v>
      </c>
      <c r="D34" s="64" t="s">
        <v>106</v>
      </c>
      <c r="E34" s="64" t="s">
        <v>107</v>
      </c>
      <c r="F34" s="64" t="s">
        <v>265</v>
      </c>
      <c r="G34" s="64" t="s">
        <v>211</v>
      </c>
      <c r="H34" s="83">
        <v>5000</v>
      </c>
      <c r="I34" s="83">
        <v>5000</v>
      </c>
      <c r="J34" s="150"/>
      <c r="K34" s="150"/>
      <c r="L34" s="83">
        <v>5000</v>
      </c>
      <c r="M34" s="150"/>
      <c r="N34" s="83"/>
      <c r="O34" s="83"/>
      <c r="P34" s="83"/>
      <c r="Q34" s="83"/>
      <c r="R34" s="83"/>
      <c r="S34" s="83"/>
      <c r="T34" s="83"/>
      <c r="U34" s="83"/>
      <c r="V34" s="83"/>
      <c r="W34" s="83"/>
    </row>
    <row r="35" ht="20.25" customHeight="1" spans="1:23">
      <c r="A35" s="64" t="s">
        <v>70</v>
      </c>
      <c r="B35" s="64" t="s">
        <v>266</v>
      </c>
      <c r="C35" s="64" t="s">
        <v>267</v>
      </c>
      <c r="D35" s="64" t="s">
        <v>106</v>
      </c>
      <c r="E35" s="64" t="s">
        <v>107</v>
      </c>
      <c r="F35" s="64" t="s">
        <v>268</v>
      </c>
      <c r="G35" s="64" t="s">
        <v>269</v>
      </c>
      <c r="H35" s="83">
        <v>127260</v>
      </c>
      <c r="I35" s="83">
        <v>127260</v>
      </c>
      <c r="J35" s="150"/>
      <c r="K35" s="150"/>
      <c r="L35" s="83">
        <v>127260</v>
      </c>
      <c r="M35" s="150"/>
      <c r="N35" s="83"/>
      <c r="O35" s="83"/>
      <c r="P35" s="83"/>
      <c r="Q35" s="83"/>
      <c r="R35" s="83"/>
      <c r="S35" s="83"/>
      <c r="T35" s="83"/>
      <c r="U35" s="83"/>
      <c r="V35" s="83"/>
      <c r="W35" s="83"/>
    </row>
    <row r="36" ht="20.25" customHeight="1" spans="1:23">
      <c r="A36" s="64" t="s">
        <v>70</v>
      </c>
      <c r="B36" s="64" t="s">
        <v>270</v>
      </c>
      <c r="C36" s="64" t="s">
        <v>271</v>
      </c>
      <c r="D36" s="64" t="s">
        <v>106</v>
      </c>
      <c r="E36" s="64" t="s">
        <v>107</v>
      </c>
      <c r="F36" s="64" t="s">
        <v>268</v>
      </c>
      <c r="G36" s="64" t="s">
        <v>269</v>
      </c>
      <c r="H36" s="83">
        <v>1272600</v>
      </c>
      <c r="I36" s="83">
        <v>1272600</v>
      </c>
      <c r="J36" s="150"/>
      <c r="K36" s="150"/>
      <c r="L36" s="83">
        <v>1272600</v>
      </c>
      <c r="M36" s="150"/>
      <c r="N36" s="83"/>
      <c r="O36" s="83"/>
      <c r="P36" s="83"/>
      <c r="Q36" s="83"/>
      <c r="R36" s="83"/>
      <c r="S36" s="83"/>
      <c r="T36" s="83"/>
      <c r="U36" s="83"/>
      <c r="V36" s="83"/>
      <c r="W36" s="83"/>
    </row>
    <row r="37" ht="20.25" customHeight="1" spans="1:23">
      <c r="A37" s="64" t="s">
        <v>70</v>
      </c>
      <c r="B37" s="64" t="s">
        <v>272</v>
      </c>
      <c r="C37" s="64" t="s">
        <v>273</v>
      </c>
      <c r="D37" s="64" t="s">
        <v>106</v>
      </c>
      <c r="E37" s="64" t="s">
        <v>107</v>
      </c>
      <c r="F37" s="64" t="s">
        <v>274</v>
      </c>
      <c r="G37" s="64" t="s">
        <v>275</v>
      </c>
      <c r="H37" s="83">
        <v>297160</v>
      </c>
      <c r="I37" s="83">
        <v>297160</v>
      </c>
      <c r="J37" s="150"/>
      <c r="K37" s="150"/>
      <c r="L37" s="83">
        <v>297160</v>
      </c>
      <c r="M37" s="150"/>
      <c r="N37" s="83"/>
      <c r="O37" s="83"/>
      <c r="P37" s="83"/>
      <c r="Q37" s="83"/>
      <c r="R37" s="83"/>
      <c r="S37" s="83"/>
      <c r="T37" s="83"/>
      <c r="U37" s="83"/>
      <c r="V37" s="83"/>
      <c r="W37" s="83"/>
    </row>
    <row r="38" ht="20.25" customHeight="1" spans="1:23">
      <c r="A38" s="64" t="s">
        <v>70</v>
      </c>
      <c r="B38" s="64" t="s">
        <v>272</v>
      </c>
      <c r="C38" s="64" t="s">
        <v>273</v>
      </c>
      <c r="D38" s="64" t="s">
        <v>124</v>
      </c>
      <c r="E38" s="64" t="s">
        <v>125</v>
      </c>
      <c r="F38" s="64" t="s">
        <v>274</v>
      </c>
      <c r="G38" s="64" t="s">
        <v>275</v>
      </c>
      <c r="H38" s="83">
        <v>104880</v>
      </c>
      <c r="I38" s="83">
        <v>104880</v>
      </c>
      <c r="J38" s="150"/>
      <c r="K38" s="150"/>
      <c r="L38" s="83">
        <v>104880</v>
      </c>
      <c r="M38" s="150"/>
      <c r="N38" s="83"/>
      <c r="O38" s="83"/>
      <c r="P38" s="83"/>
      <c r="Q38" s="83"/>
      <c r="R38" s="83"/>
      <c r="S38" s="83"/>
      <c r="T38" s="83"/>
      <c r="U38" s="83"/>
      <c r="V38" s="83"/>
      <c r="W38" s="83"/>
    </row>
    <row r="39" ht="20.25" customHeight="1" spans="1:23">
      <c r="A39" s="64" t="s">
        <v>70</v>
      </c>
      <c r="B39" s="64" t="s">
        <v>272</v>
      </c>
      <c r="C39" s="64" t="s">
        <v>273</v>
      </c>
      <c r="D39" s="64" t="s">
        <v>106</v>
      </c>
      <c r="E39" s="64" t="s">
        <v>107</v>
      </c>
      <c r="F39" s="64" t="s">
        <v>276</v>
      </c>
      <c r="G39" s="64" t="s">
        <v>277</v>
      </c>
      <c r="H39" s="83">
        <v>47464</v>
      </c>
      <c r="I39" s="83">
        <v>47464</v>
      </c>
      <c r="J39" s="150"/>
      <c r="K39" s="150"/>
      <c r="L39" s="83">
        <v>47464</v>
      </c>
      <c r="M39" s="150"/>
      <c r="N39" s="83"/>
      <c r="O39" s="83"/>
      <c r="P39" s="83"/>
      <c r="Q39" s="83"/>
      <c r="R39" s="83"/>
      <c r="S39" s="83"/>
      <c r="T39" s="83"/>
      <c r="U39" s="83"/>
      <c r="V39" s="83"/>
      <c r="W39" s="83"/>
    </row>
    <row r="40" ht="20.25" customHeight="1" spans="1:23">
      <c r="A40" s="64" t="s">
        <v>70</v>
      </c>
      <c r="B40" s="64" t="s">
        <v>272</v>
      </c>
      <c r="C40" s="64" t="s">
        <v>273</v>
      </c>
      <c r="D40" s="64" t="s">
        <v>106</v>
      </c>
      <c r="E40" s="64" t="s">
        <v>107</v>
      </c>
      <c r="F40" s="64" t="s">
        <v>276</v>
      </c>
      <c r="G40" s="64" t="s">
        <v>277</v>
      </c>
      <c r="H40" s="83">
        <v>51680</v>
      </c>
      <c r="I40" s="83">
        <v>51680</v>
      </c>
      <c r="J40" s="150"/>
      <c r="K40" s="150"/>
      <c r="L40" s="83">
        <v>51680</v>
      </c>
      <c r="M40" s="150"/>
      <c r="N40" s="83"/>
      <c r="O40" s="83"/>
      <c r="P40" s="83"/>
      <c r="Q40" s="83"/>
      <c r="R40" s="83"/>
      <c r="S40" s="83"/>
      <c r="T40" s="83"/>
      <c r="U40" s="83"/>
      <c r="V40" s="83"/>
      <c r="W40" s="83"/>
    </row>
    <row r="41" ht="20.25" customHeight="1" spans="1:23">
      <c r="A41" s="64" t="s">
        <v>70</v>
      </c>
      <c r="B41" s="64" t="s">
        <v>272</v>
      </c>
      <c r="C41" s="64" t="s">
        <v>273</v>
      </c>
      <c r="D41" s="64" t="s">
        <v>124</v>
      </c>
      <c r="E41" s="64" t="s">
        <v>125</v>
      </c>
      <c r="F41" s="64" t="s">
        <v>276</v>
      </c>
      <c r="G41" s="64" t="s">
        <v>277</v>
      </c>
      <c r="H41" s="83">
        <v>18240</v>
      </c>
      <c r="I41" s="83">
        <v>18240</v>
      </c>
      <c r="J41" s="150"/>
      <c r="K41" s="150"/>
      <c r="L41" s="83">
        <v>18240</v>
      </c>
      <c r="M41" s="150"/>
      <c r="N41" s="83"/>
      <c r="O41" s="83"/>
      <c r="P41" s="83"/>
      <c r="Q41" s="83"/>
      <c r="R41" s="83"/>
      <c r="S41" s="83"/>
      <c r="T41" s="83"/>
      <c r="U41" s="83"/>
      <c r="V41" s="83"/>
      <c r="W41" s="83"/>
    </row>
    <row r="42" ht="20.25" customHeight="1" spans="1:23">
      <c r="A42" s="64" t="s">
        <v>70</v>
      </c>
      <c r="B42" s="64" t="s">
        <v>272</v>
      </c>
      <c r="C42" s="64" t="s">
        <v>273</v>
      </c>
      <c r="D42" s="64" t="s">
        <v>124</v>
      </c>
      <c r="E42" s="64" t="s">
        <v>125</v>
      </c>
      <c r="F42" s="64" t="s">
        <v>276</v>
      </c>
      <c r="G42" s="64" t="s">
        <v>277</v>
      </c>
      <c r="H42" s="83">
        <v>16752</v>
      </c>
      <c r="I42" s="83">
        <v>16752</v>
      </c>
      <c r="J42" s="150"/>
      <c r="K42" s="150"/>
      <c r="L42" s="83">
        <v>16752</v>
      </c>
      <c r="M42" s="150"/>
      <c r="N42" s="83"/>
      <c r="O42" s="83"/>
      <c r="P42" s="83"/>
      <c r="Q42" s="83"/>
      <c r="R42" s="83"/>
      <c r="S42" s="83"/>
      <c r="T42" s="83"/>
      <c r="U42" s="83"/>
      <c r="V42" s="83"/>
      <c r="W42" s="83"/>
    </row>
    <row r="43" ht="20.25" customHeight="1" spans="1:23">
      <c r="A43" s="64" t="s">
        <v>70</v>
      </c>
      <c r="B43" s="64" t="s">
        <v>272</v>
      </c>
      <c r="C43" s="64" t="s">
        <v>273</v>
      </c>
      <c r="D43" s="64" t="s">
        <v>106</v>
      </c>
      <c r="E43" s="64" t="s">
        <v>107</v>
      </c>
      <c r="F43" s="64" t="s">
        <v>278</v>
      </c>
      <c r="G43" s="64" t="s">
        <v>279</v>
      </c>
      <c r="H43" s="83">
        <v>73304</v>
      </c>
      <c r="I43" s="83">
        <v>73304</v>
      </c>
      <c r="J43" s="150"/>
      <c r="K43" s="150"/>
      <c r="L43" s="83">
        <v>73304</v>
      </c>
      <c r="M43" s="150"/>
      <c r="N43" s="83"/>
      <c r="O43" s="83"/>
      <c r="P43" s="83"/>
      <c r="Q43" s="83"/>
      <c r="R43" s="83"/>
      <c r="S43" s="83"/>
      <c r="T43" s="83"/>
      <c r="U43" s="83"/>
      <c r="V43" s="83"/>
      <c r="W43" s="83"/>
    </row>
    <row r="44" ht="20.25" customHeight="1" spans="1:23">
      <c r="A44" s="64" t="s">
        <v>70</v>
      </c>
      <c r="B44" s="64" t="s">
        <v>272</v>
      </c>
      <c r="C44" s="64" t="s">
        <v>273</v>
      </c>
      <c r="D44" s="64" t="s">
        <v>124</v>
      </c>
      <c r="E44" s="64" t="s">
        <v>125</v>
      </c>
      <c r="F44" s="64" t="s">
        <v>278</v>
      </c>
      <c r="G44" s="64" t="s">
        <v>279</v>
      </c>
      <c r="H44" s="83">
        <v>25872</v>
      </c>
      <c r="I44" s="83">
        <v>25872</v>
      </c>
      <c r="J44" s="150"/>
      <c r="K44" s="150"/>
      <c r="L44" s="83">
        <v>25872</v>
      </c>
      <c r="M44" s="150"/>
      <c r="N44" s="83"/>
      <c r="O44" s="83"/>
      <c r="P44" s="83"/>
      <c r="Q44" s="83"/>
      <c r="R44" s="83"/>
      <c r="S44" s="83"/>
      <c r="T44" s="83"/>
      <c r="U44" s="83"/>
      <c r="V44" s="83"/>
      <c r="W44" s="83"/>
    </row>
    <row r="45" ht="20.25" customHeight="1" spans="1:23">
      <c r="A45" s="64" t="s">
        <v>70</v>
      </c>
      <c r="B45" s="64" t="s">
        <v>272</v>
      </c>
      <c r="C45" s="64" t="s">
        <v>273</v>
      </c>
      <c r="D45" s="64" t="s">
        <v>106</v>
      </c>
      <c r="E45" s="64" t="s">
        <v>107</v>
      </c>
      <c r="F45" s="64" t="s">
        <v>280</v>
      </c>
      <c r="G45" s="64" t="s">
        <v>281</v>
      </c>
      <c r="H45" s="83">
        <v>133416</v>
      </c>
      <c r="I45" s="83">
        <v>133416</v>
      </c>
      <c r="J45" s="150"/>
      <c r="K45" s="150"/>
      <c r="L45" s="83">
        <v>133416</v>
      </c>
      <c r="M45" s="150"/>
      <c r="N45" s="83"/>
      <c r="O45" s="83"/>
      <c r="P45" s="83"/>
      <c r="Q45" s="83"/>
      <c r="R45" s="83"/>
      <c r="S45" s="83"/>
      <c r="T45" s="83"/>
      <c r="U45" s="83"/>
      <c r="V45" s="83"/>
      <c r="W45" s="83"/>
    </row>
    <row r="46" ht="20.25" customHeight="1" spans="1:23">
      <c r="A46" s="64" t="s">
        <v>70</v>
      </c>
      <c r="B46" s="64" t="s">
        <v>272</v>
      </c>
      <c r="C46" s="64" t="s">
        <v>273</v>
      </c>
      <c r="D46" s="64" t="s">
        <v>124</v>
      </c>
      <c r="E46" s="64" t="s">
        <v>125</v>
      </c>
      <c r="F46" s="64" t="s">
        <v>280</v>
      </c>
      <c r="G46" s="64" t="s">
        <v>281</v>
      </c>
      <c r="H46" s="83">
        <v>47088</v>
      </c>
      <c r="I46" s="83">
        <v>47088</v>
      </c>
      <c r="J46" s="150"/>
      <c r="K46" s="150"/>
      <c r="L46" s="83">
        <v>47088</v>
      </c>
      <c r="M46" s="150"/>
      <c r="N46" s="83"/>
      <c r="O46" s="83"/>
      <c r="P46" s="83"/>
      <c r="Q46" s="83"/>
      <c r="R46" s="83"/>
      <c r="S46" s="83"/>
      <c r="T46" s="83"/>
      <c r="U46" s="83"/>
      <c r="V46" s="83"/>
      <c r="W46" s="83"/>
    </row>
    <row r="47" ht="20.25" customHeight="1" spans="1:23">
      <c r="A47" s="64" t="s">
        <v>70</v>
      </c>
      <c r="B47" s="64" t="s">
        <v>272</v>
      </c>
      <c r="C47" s="64" t="s">
        <v>273</v>
      </c>
      <c r="D47" s="64" t="s">
        <v>106</v>
      </c>
      <c r="E47" s="64" t="s">
        <v>107</v>
      </c>
      <c r="F47" s="64" t="s">
        <v>282</v>
      </c>
      <c r="G47" s="64" t="s">
        <v>283</v>
      </c>
      <c r="H47" s="83">
        <v>193800</v>
      </c>
      <c r="I47" s="83">
        <v>193800</v>
      </c>
      <c r="J47" s="150"/>
      <c r="K47" s="150"/>
      <c r="L47" s="83">
        <v>193800</v>
      </c>
      <c r="M47" s="150"/>
      <c r="N47" s="83"/>
      <c r="O47" s="83"/>
      <c r="P47" s="83"/>
      <c r="Q47" s="83"/>
      <c r="R47" s="83"/>
      <c r="S47" s="83"/>
      <c r="T47" s="83"/>
      <c r="U47" s="83"/>
      <c r="V47" s="83"/>
      <c r="W47" s="83"/>
    </row>
    <row r="48" ht="20.25" customHeight="1" spans="1:23">
      <c r="A48" s="64" t="s">
        <v>70</v>
      </c>
      <c r="B48" s="64" t="s">
        <v>272</v>
      </c>
      <c r="C48" s="64" t="s">
        <v>273</v>
      </c>
      <c r="D48" s="64" t="s">
        <v>124</v>
      </c>
      <c r="E48" s="64" t="s">
        <v>125</v>
      </c>
      <c r="F48" s="64" t="s">
        <v>282</v>
      </c>
      <c r="G48" s="64" t="s">
        <v>283</v>
      </c>
      <c r="H48" s="83">
        <v>68400</v>
      </c>
      <c r="I48" s="83">
        <v>68400</v>
      </c>
      <c r="J48" s="150"/>
      <c r="K48" s="150"/>
      <c r="L48" s="83">
        <v>68400</v>
      </c>
      <c r="M48" s="150"/>
      <c r="N48" s="83"/>
      <c r="O48" s="83"/>
      <c r="P48" s="83"/>
      <c r="Q48" s="83"/>
      <c r="R48" s="83"/>
      <c r="S48" s="83"/>
      <c r="T48" s="83"/>
      <c r="U48" s="83"/>
      <c r="V48" s="83"/>
      <c r="W48" s="83"/>
    </row>
    <row r="49" ht="20.25" customHeight="1" spans="1:23">
      <c r="A49" s="64" t="s">
        <v>70</v>
      </c>
      <c r="B49" s="64" t="s">
        <v>272</v>
      </c>
      <c r="C49" s="64" t="s">
        <v>273</v>
      </c>
      <c r="D49" s="64" t="s">
        <v>106</v>
      </c>
      <c r="E49" s="64" t="s">
        <v>107</v>
      </c>
      <c r="F49" s="64" t="s">
        <v>284</v>
      </c>
      <c r="G49" s="64" t="s">
        <v>285</v>
      </c>
      <c r="H49" s="83">
        <v>206720</v>
      </c>
      <c r="I49" s="83">
        <v>206720</v>
      </c>
      <c r="J49" s="150"/>
      <c r="K49" s="150"/>
      <c r="L49" s="83">
        <v>206720</v>
      </c>
      <c r="M49" s="150"/>
      <c r="N49" s="83"/>
      <c r="O49" s="83"/>
      <c r="P49" s="83"/>
      <c r="Q49" s="83"/>
      <c r="R49" s="83"/>
      <c r="S49" s="83"/>
      <c r="T49" s="83"/>
      <c r="U49" s="83"/>
      <c r="V49" s="83"/>
      <c r="W49" s="83"/>
    </row>
    <row r="50" ht="20.25" customHeight="1" spans="1:23">
      <c r="A50" s="64" t="s">
        <v>70</v>
      </c>
      <c r="B50" s="64" t="s">
        <v>272</v>
      </c>
      <c r="C50" s="64" t="s">
        <v>273</v>
      </c>
      <c r="D50" s="64" t="s">
        <v>124</v>
      </c>
      <c r="E50" s="64" t="s">
        <v>125</v>
      </c>
      <c r="F50" s="64" t="s">
        <v>284</v>
      </c>
      <c r="G50" s="64" t="s">
        <v>285</v>
      </c>
      <c r="H50" s="83">
        <v>72960</v>
      </c>
      <c r="I50" s="83">
        <v>72960</v>
      </c>
      <c r="J50" s="150"/>
      <c r="K50" s="150"/>
      <c r="L50" s="83">
        <v>72960</v>
      </c>
      <c r="M50" s="150"/>
      <c r="N50" s="83"/>
      <c r="O50" s="83"/>
      <c r="P50" s="83"/>
      <c r="Q50" s="83"/>
      <c r="R50" s="83"/>
      <c r="S50" s="83"/>
      <c r="T50" s="83"/>
      <c r="U50" s="83"/>
      <c r="V50" s="83"/>
      <c r="W50" s="83"/>
    </row>
    <row r="51" ht="20.25" customHeight="1" spans="1:23">
      <c r="A51" s="64" t="s">
        <v>70</v>
      </c>
      <c r="B51" s="64" t="s">
        <v>272</v>
      </c>
      <c r="C51" s="64" t="s">
        <v>273</v>
      </c>
      <c r="D51" s="64" t="s">
        <v>106</v>
      </c>
      <c r="E51" s="64" t="s">
        <v>107</v>
      </c>
      <c r="F51" s="64" t="s">
        <v>286</v>
      </c>
      <c r="G51" s="64" t="s">
        <v>287</v>
      </c>
      <c r="H51" s="83">
        <v>77520</v>
      </c>
      <c r="I51" s="83">
        <v>77520</v>
      </c>
      <c r="J51" s="150"/>
      <c r="K51" s="150"/>
      <c r="L51" s="83">
        <v>77520</v>
      </c>
      <c r="M51" s="150"/>
      <c r="N51" s="83"/>
      <c r="O51" s="83"/>
      <c r="P51" s="83"/>
      <c r="Q51" s="83"/>
      <c r="R51" s="83"/>
      <c r="S51" s="83"/>
      <c r="T51" s="83"/>
      <c r="U51" s="83"/>
      <c r="V51" s="83"/>
      <c r="W51" s="83"/>
    </row>
    <row r="52" ht="20.25" customHeight="1" spans="1:23">
      <c r="A52" s="64" t="s">
        <v>70</v>
      </c>
      <c r="B52" s="64" t="s">
        <v>272</v>
      </c>
      <c r="C52" s="64" t="s">
        <v>273</v>
      </c>
      <c r="D52" s="64" t="s">
        <v>124</v>
      </c>
      <c r="E52" s="64" t="s">
        <v>125</v>
      </c>
      <c r="F52" s="64" t="s">
        <v>286</v>
      </c>
      <c r="G52" s="64" t="s">
        <v>287</v>
      </c>
      <c r="H52" s="83">
        <v>27360</v>
      </c>
      <c r="I52" s="83">
        <v>27360</v>
      </c>
      <c r="J52" s="150"/>
      <c r="K52" s="150"/>
      <c r="L52" s="83">
        <v>27360</v>
      </c>
      <c r="M52" s="150"/>
      <c r="N52" s="83"/>
      <c r="O52" s="83"/>
      <c r="P52" s="83"/>
      <c r="Q52" s="83"/>
      <c r="R52" s="83"/>
      <c r="S52" s="83"/>
      <c r="T52" s="83"/>
      <c r="U52" s="83"/>
      <c r="V52" s="83"/>
      <c r="W52" s="83"/>
    </row>
    <row r="53" ht="20.25" customHeight="1" spans="1:23">
      <c r="A53" s="64" t="s">
        <v>70</v>
      </c>
      <c r="B53" s="64" t="s">
        <v>272</v>
      </c>
      <c r="C53" s="64" t="s">
        <v>273</v>
      </c>
      <c r="D53" s="64" t="s">
        <v>106</v>
      </c>
      <c r="E53" s="64" t="s">
        <v>107</v>
      </c>
      <c r="F53" s="64" t="s">
        <v>288</v>
      </c>
      <c r="G53" s="64" t="s">
        <v>289</v>
      </c>
      <c r="H53" s="83">
        <v>114600</v>
      </c>
      <c r="I53" s="83">
        <v>114600</v>
      </c>
      <c r="J53" s="150"/>
      <c r="K53" s="150"/>
      <c r="L53" s="83">
        <v>114600</v>
      </c>
      <c r="M53" s="150"/>
      <c r="N53" s="83"/>
      <c r="O53" s="83"/>
      <c r="P53" s="83"/>
      <c r="Q53" s="83"/>
      <c r="R53" s="83"/>
      <c r="S53" s="83"/>
      <c r="T53" s="83"/>
      <c r="U53" s="83"/>
      <c r="V53" s="83"/>
      <c r="W53" s="83"/>
    </row>
    <row r="54" ht="20.25" customHeight="1" spans="1:23">
      <c r="A54" s="64" t="s">
        <v>70</v>
      </c>
      <c r="B54" s="64" t="s">
        <v>272</v>
      </c>
      <c r="C54" s="64" t="s">
        <v>273</v>
      </c>
      <c r="D54" s="64" t="s">
        <v>106</v>
      </c>
      <c r="E54" s="64" t="s">
        <v>107</v>
      </c>
      <c r="F54" s="64" t="s">
        <v>288</v>
      </c>
      <c r="G54" s="64" t="s">
        <v>289</v>
      </c>
      <c r="H54" s="83">
        <v>326400</v>
      </c>
      <c r="I54" s="83">
        <v>326400</v>
      </c>
      <c r="J54" s="150"/>
      <c r="K54" s="150"/>
      <c r="L54" s="83">
        <v>326400</v>
      </c>
      <c r="M54" s="150"/>
      <c r="N54" s="83"/>
      <c r="O54" s="83"/>
      <c r="P54" s="83"/>
      <c r="Q54" s="83"/>
      <c r="R54" s="83"/>
      <c r="S54" s="83"/>
      <c r="T54" s="83"/>
      <c r="U54" s="83"/>
      <c r="V54" s="83"/>
      <c r="W54" s="83"/>
    </row>
    <row r="55" ht="20.25" customHeight="1" spans="1:23">
      <c r="A55" s="64" t="s">
        <v>70</v>
      </c>
      <c r="B55" s="64" t="s">
        <v>272</v>
      </c>
      <c r="C55" s="64" t="s">
        <v>273</v>
      </c>
      <c r="D55" s="64" t="s">
        <v>106</v>
      </c>
      <c r="E55" s="64" t="s">
        <v>107</v>
      </c>
      <c r="F55" s="64" t="s">
        <v>288</v>
      </c>
      <c r="G55" s="64" t="s">
        <v>289</v>
      </c>
      <c r="H55" s="83">
        <v>81600</v>
      </c>
      <c r="I55" s="83">
        <v>81600</v>
      </c>
      <c r="J55" s="150"/>
      <c r="K55" s="150"/>
      <c r="L55" s="83">
        <v>81600</v>
      </c>
      <c r="M55" s="150"/>
      <c r="N55" s="83"/>
      <c r="O55" s="83"/>
      <c r="P55" s="83"/>
      <c r="Q55" s="83"/>
      <c r="R55" s="83"/>
      <c r="S55" s="83"/>
      <c r="T55" s="83"/>
      <c r="U55" s="83"/>
      <c r="V55" s="83"/>
      <c r="W55" s="83"/>
    </row>
    <row r="56" ht="20.25" customHeight="1" spans="1:23">
      <c r="A56" s="64" t="s">
        <v>70</v>
      </c>
      <c r="B56" s="64" t="s">
        <v>272</v>
      </c>
      <c r="C56" s="64" t="s">
        <v>273</v>
      </c>
      <c r="D56" s="64" t="s">
        <v>124</v>
      </c>
      <c r="E56" s="64" t="s">
        <v>125</v>
      </c>
      <c r="F56" s="64" t="s">
        <v>288</v>
      </c>
      <c r="G56" s="64" t="s">
        <v>289</v>
      </c>
      <c r="H56" s="83">
        <v>28800</v>
      </c>
      <c r="I56" s="83">
        <v>28800</v>
      </c>
      <c r="J56" s="150"/>
      <c r="K56" s="150"/>
      <c r="L56" s="83">
        <v>28800</v>
      </c>
      <c r="M56" s="150"/>
      <c r="N56" s="83"/>
      <c r="O56" s="83"/>
      <c r="P56" s="83"/>
      <c r="Q56" s="83"/>
      <c r="R56" s="83"/>
      <c r="S56" s="83"/>
      <c r="T56" s="83"/>
      <c r="U56" s="83"/>
      <c r="V56" s="83"/>
      <c r="W56" s="83"/>
    </row>
    <row r="57" ht="20.25" customHeight="1" spans="1:23">
      <c r="A57" s="64" t="s">
        <v>70</v>
      </c>
      <c r="B57" s="64" t="s">
        <v>272</v>
      </c>
      <c r="C57" s="64" t="s">
        <v>273</v>
      </c>
      <c r="D57" s="64" t="s">
        <v>124</v>
      </c>
      <c r="E57" s="64" t="s">
        <v>125</v>
      </c>
      <c r="F57" s="64" t="s">
        <v>288</v>
      </c>
      <c r="G57" s="64" t="s">
        <v>289</v>
      </c>
      <c r="H57" s="83">
        <v>12600</v>
      </c>
      <c r="I57" s="83">
        <v>12600</v>
      </c>
      <c r="J57" s="150"/>
      <c r="K57" s="150"/>
      <c r="L57" s="83">
        <v>12600</v>
      </c>
      <c r="M57" s="150"/>
      <c r="N57" s="83"/>
      <c r="O57" s="83"/>
      <c r="P57" s="83"/>
      <c r="Q57" s="83"/>
      <c r="R57" s="83"/>
      <c r="S57" s="83"/>
      <c r="T57" s="83"/>
      <c r="U57" s="83"/>
      <c r="V57" s="83"/>
      <c r="W57" s="83"/>
    </row>
    <row r="58" ht="20.25" customHeight="1" spans="1:23">
      <c r="A58" s="64" t="s">
        <v>70</v>
      </c>
      <c r="B58" s="64" t="s">
        <v>272</v>
      </c>
      <c r="C58" s="64" t="s">
        <v>273</v>
      </c>
      <c r="D58" s="64" t="s">
        <v>124</v>
      </c>
      <c r="E58" s="64" t="s">
        <v>125</v>
      </c>
      <c r="F58" s="64" t="s">
        <v>288</v>
      </c>
      <c r="G58" s="64" t="s">
        <v>289</v>
      </c>
      <c r="H58" s="83">
        <v>115200</v>
      </c>
      <c r="I58" s="83">
        <v>115200</v>
      </c>
      <c r="J58" s="150"/>
      <c r="K58" s="150"/>
      <c r="L58" s="83">
        <v>115200</v>
      </c>
      <c r="M58" s="150"/>
      <c r="N58" s="83"/>
      <c r="O58" s="83"/>
      <c r="P58" s="83"/>
      <c r="Q58" s="83"/>
      <c r="R58" s="83"/>
      <c r="S58" s="83"/>
      <c r="T58" s="83"/>
      <c r="U58" s="83"/>
      <c r="V58" s="83"/>
      <c r="W58" s="83"/>
    </row>
    <row r="59" ht="20.25" customHeight="1" spans="1:23">
      <c r="A59" s="64" t="s">
        <v>70</v>
      </c>
      <c r="B59" s="64" t="s">
        <v>290</v>
      </c>
      <c r="C59" s="64" t="s">
        <v>291</v>
      </c>
      <c r="D59" s="64" t="s">
        <v>132</v>
      </c>
      <c r="E59" s="64" t="s">
        <v>133</v>
      </c>
      <c r="F59" s="64" t="s">
        <v>292</v>
      </c>
      <c r="G59" s="64" t="s">
        <v>293</v>
      </c>
      <c r="H59" s="83">
        <v>4813200</v>
      </c>
      <c r="I59" s="83">
        <v>4813200</v>
      </c>
      <c r="J59" s="150"/>
      <c r="K59" s="150"/>
      <c r="L59" s="83">
        <v>4813200</v>
      </c>
      <c r="M59" s="150"/>
      <c r="N59" s="83"/>
      <c r="O59" s="83"/>
      <c r="P59" s="83"/>
      <c r="Q59" s="83"/>
      <c r="R59" s="83"/>
      <c r="S59" s="83"/>
      <c r="T59" s="83"/>
      <c r="U59" s="83"/>
      <c r="V59" s="83"/>
      <c r="W59" s="83"/>
    </row>
    <row r="60" ht="20.25" customHeight="1" spans="1:23">
      <c r="A60" s="64" t="s">
        <v>70</v>
      </c>
      <c r="B60" s="64" t="s">
        <v>290</v>
      </c>
      <c r="C60" s="64" t="s">
        <v>291</v>
      </c>
      <c r="D60" s="64" t="s">
        <v>134</v>
      </c>
      <c r="E60" s="64" t="s">
        <v>135</v>
      </c>
      <c r="F60" s="64" t="s">
        <v>292</v>
      </c>
      <c r="G60" s="64" t="s">
        <v>293</v>
      </c>
      <c r="H60" s="83">
        <v>428400</v>
      </c>
      <c r="I60" s="83">
        <v>428400</v>
      </c>
      <c r="J60" s="150"/>
      <c r="K60" s="150"/>
      <c r="L60" s="83">
        <v>428400</v>
      </c>
      <c r="M60" s="150"/>
      <c r="N60" s="83"/>
      <c r="O60" s="83"/>
      <c r="P60" s="83"/>
      <c r="Q60" s="83"/>
      <c r="R60" s="83"/>
      <c r="S60" s="83"/>
      <c r="T60" s="83"/>
      <c r="U60" s="83"/>
      <c r="V60" s="83"/>
      <c r="W60" s="83"/>
    </row>
    <row r="61" ht="20.25" customHeight="1" spans="1:23">
      <c r="A61" s="64" t="s">
        <v>70</v>
      </c>
      <c r="B61" s="64" t="s">
        <v>294</v>
      </c>
      <c r="C61" s="64" t="s">
        <v>295</v>
      </c>
      <c r="D61" s="64" t="s">
        <v>106</v>
      </c>
      <c r="E61" s="64" t="s">
        <v>107</v>
      </c>
      <c r="F61" s="64" t="s">
        <v>256</v>
      </c>
      <c r="G61" s="64" t="s">
        <v>257</v>
      </c>
      <c r="H61" s="83">
        <v>73000</v>
      </c>
      <c r="I61" s="83">
        <v>73000</v>
      </c>
      <c r="J61" s="150"/>
      <c r="K61" s="150"/>
      <c r="L61" s="83">
        <v>73000</v>
      </c>
      <c r="M61" s="150"/>
      <c r="N61" s="83"/>
      <c r="O61" s="83"/>
      <c r="P61" s="83"/>
      <c r="Q61" s="83"/>
      <c r="R61" s="83"/>
      <c r="S61" s="83"/>
      <c r="T61" s="83"/>
      <c r="U61" s="83"/>
      <c r="V61" s="83"/>
      <c r="W61" s="83"/>
    </row>
    <row r="62" ht="20.25" customHeight="1" spans="1:23">
      <c r="A62" s="64" t="s">
        <v>70</v>
      </c>
      <c r="B62" s="64" t="s">
        <v>296</v>
      </c>
      <c r="C62" s="64" t="s">
        <v>297</v>
      </c>
      <c r="D62" s="64" t="s">
        <v>106</v>
      </c>
      <c r="E62" s="64" t="s">
        <v>107</v>
      </c>
      <c r="F62" s="64" t="s">
        <v>238</v>
      </c>
      <c r="G62" s="64" t="s">
        <v>239</v>
      </c>
      <c r="H62" s="83">
        <v>540000</v>
      </c>
      <c r="I62" s="83">
        <v>540000</v>
      </c>
      <c r="J62" s="150"/>
      <c r="K62" s="150"/>
      <c r="L62" s="83">
        <v>540000</v>
      </c>
      <c r="M62" s="150"/>
      <c r="N62" s="83"/>
      <c r="O62" s="83"/>
      <c r="P62" s="83"/>
      <c r="Q62" s="83"/>
      <c r="R62" s="83"/>
      <c r="S62" s="83"/>
      <c r="T62" s="83"/>
      <c r="U62" s="83"/>
      <c r="V62" s="83"/>
      <c r="W62" s="83"/>
    </row>
    <row r="63" ht="20.25" customHeight="1" spans="1:23">
      <c r="A63" s="64" t="s">
        <v>70</v>
      </c>
      <c r="B63" s="64" t="s">
        <v>298</v>
      </c>
      <c r="C63" s="64" t="s">
        <v>299</v>
      </c>
      <c r="D63" s="64" t="s">
        <v>106</v>
      </c>
      <c r="E63" s="64" t="s">
        <v>107</v>
      </c>
      <c r="F63" s="64" t="s">
        <v>240</v>
      </c>
      <c r="G63" s="64" t="s">
        <v>241</v>
      </c>
      <c r="H63" s="83">
        <v>3310680</v>
      </c>
      <c r="I63" s="83">
        <v>3310680</v>
      </c>
      <c r="J63" s="150"/>
      <c r="K63" s="150"/>
      <c r="L63" s="83">
        <v>3310680</v>
      </c>
      <c r="M63" s="150"/>
      <c r="N63" s="83"/>
      <c r="O63" s="83"/>
      <c r="P63" s="83"/>
      <c r="Q63" s="83"/>
      <c r="R63" s="83"/>
      <c r="S63" s="83"/>
      <c r="T63" s="83"/>
      <c r="U63" s="83"/>
      <c r="V63" s="83"/>
      <c r="W63" s="83"/>
    </row>
    <row r="64" ht="20.25" customHeight="1" spans="1:23">
      <c r="A64" s="64" t="s">
        <v>70</v>
      </c>
      <c r="B64" s="64" t="s">
        <v>298</v>
      </c>
      <c r="C64" s="64" t="s">
        <v>299</v>
      </c>
      <c r="D64" s="64" t="s">
        <v>106</v>
      </c>
      <c r="E64" s="64" t="s">
        <v>107</v>
      </c>
      <c r="F64" s="64" t="s">
        <v>240</v>
      </c>
      <c r="G64" s="64" t="s">
        <v>241</v>
      </c>
      <c r="H64" s="83">
        <v>2040812</v>
      </c>
      <c r="I64" s="83">
        <v>2040812</v>
      </c>
      <c r="J64" s="150"/>
      <c r="K64" s="150"/>
      <c r="L64" s="83">
        <v>2040812</v>
      </c>
      <c r="M64" s="150"/>
      <c r="N64" s="83"/>
      <c r="O64" s="83"/>
      <c r="P64" s="83"/>
      <c r="Q64" s="83"/>
      <c r="R64" s="83"/>
      <c r="S64" s="83"/>
      <c r="T64" s="83"/>
      <c r="U64" s="83"/>
      <c r="V64" s="83"/>
      <c r="W64" s="83"/>
    </row>
    <row r="65" ht="20.25" customHeight="1" spans="1:23">
      <c r="A65" s="64" t="s">
        <v>70</v>
      </c>
      <c r="B65" s="64" t="s">
        <v>300</v>
      </c>
      <c r="C65" s="64" t="s">
        <v>301</v>
      </c>
      <c r="D65" s="64" t="s">
        <v>124</v>
      </c>
      <c r="E65" s="64" t="s">
        <v>125</v>
      </c>
      <c r="F65" s="64" t="s">
        <v>240</v>
      </c>
      <c r="G65" s="64" t="s">
        <v>241</v>
      </c>
      <c r="H65" s="83">
        <v>691200</v>
      </c>
      <c r="I65" s="83">
        <v>691200</v>
      </c>
      <c r="J65" s="150"/>
      <c r="K65" s="150"/>
      <c r="L65" s="83">
        <v>691200</v>
      </c>
      <c r="M65" s="150"/>
      <c r="N65" s="83"/>
      <c r="O65" s="83"/>
      <c r="P65" s="83"/>
      <c r="Q65" s="83"/>
      <c r="R65" s="83"/>
      <c r="S65" s="83"/>
      <c r="T65" s="83"/>
      <c r="U65" s="83"/>
      <c r="V65" s="83"/>
      <c r="W65" s="83"/>
    </row>
    <row r="66" ht="20.25" customHeight="1" spans="1:23">
      <c r="A66" s="64" t="s">
        <v>70</v>
      </c>
      <c r="B66" s="64" t="s">
        <v>300</v>
      </c>
      <c r="C66" s="64" t="s">
        <v>301</v>
      </c>
      <c r="D66" s="64" t="s">
        <v>124</v>
      </c>
      <c r="E66" s="64" t="s">
        <v>125</v>
      </c>
      <c r="F66" s="64" t="s">
        <v>240</v>
      </c>
      <c r="G66" s="64" t="s">
        <v>241</v>
      </c>
      <c r="H66" s="83">
        <v>721088</v>
      </c>
      <c r="I66" s="83">
        <v>721088</v>
      </c>
      <c r="J66" s="150"/>
      <c r="K66" s="150"/>
      <c r="L66" s="83">
        <v>721088</v>
      </c>
      <c r="M66" s="150"/>
      <c r="N66" s="83"/>
      <c r="O66" s="83"/>
      <c r="P66" s="83"/>
      <c r="Q66" s="83"/>
      <c r="R66" s="83"/>
      <c r="S66" s="83"/>
      <c r="T66" s="83"/>
      <c r="U66" s="83"/>
      <c r="V66" s="83"/>
      <c r="W66" s="83"/>
    </row>
    <row r="67" ht="20.25" customHeight="1" spans="1:23">
      <c r="A67" s="64" t="s">
        <v>70</v>
      </c>
      <c r="B67" s="64" t="s">
        <v>300</v>
      </c>
      <c r="C67" s="64" t="s">
        <v>301</v>
      </c>
      <c r="D67" s="64" t="s">
        <v>124</v>
      </c>
      <c r="E67" s="64" t="s">
        <v>125</v>
      </c>
      <c r="F67" s="64" t="s">
        <v>244</v>
      </c>
      <c r="G67" s="64" t="s">
        <v>245</v>
      </c>
      <c r="H67" s="83">
        <v>864000</v>
      </c>
      <c r="I67" s="83">
        <v>864000</v>
      </c>
      <c r="J67" s="150"/>
      <c r="K67" s="150"/>
      <c r="L67" s="83">
        <v>864000</v>
      </c>
      <c r="M67" s="150"/>
      <c r="N67" s="83"/>
      <c r="O67" s="83"/>
      <c r="P67" s="83"/>
      <c r="Q67" s="83"/>
      <c r="R67" s="83"/>
      <c r="S67" s="83"/>
      <c r="T67" s="83"/>
      <c r="U67" s="83"/>
      <c r="V67" s="83"/>
      <c r="W67" s="83"/>
    </row>
    <row r="68" ht="20.25" customHeight="1" spans="1:23">
      <c r="A68" s="64" t="s">
        <v>70</v>
      </c>
      <c r="B68" s="64" t="s">
        <v>302</v>
      </c>
      <c r="C68" s="64" t="s">
        <v>303</v>
      </c>
      <c r="D68" s="64" t="s">
        <v>106</v>
      </c>
      <c r="E68" s="64" t="s">
        <v>107</v>
      </c>
      <c r="F68" s="64" t="s">
        <v>288</v>
      </c>
      <c r="G68" s="64" t="s">
        <v>289</v>
      </c>
      <c r="H68" s="83">
        <v>458400</v>
      </c>
      <c r="I68" s="83">
        <v>458400</v>
      </c>
      <c r="J68" s="150"/>
      <c r="K68" s="150"/>
      <c r="L68" s="83">
        <v>458400</v>
      </c>
      <c r="M68" s="150"/>
      <c r="N68" s="83"/>
      <c r="O68" s="83"/>
      <c r="P68" s="83"/>
      <c r="Q68" s="83"/>
      <c r="R68" s="83"/>
      <c r="S68" s="83"/>
      <c r="T68" s="83"/>
      <c r="U68" s="83"/>
      <c r="V68" s="83"/>
      <c r="W68" s="83"/>
    </row>
    <row r="69" ht="20.25" customHeight="1" spans="1:23">
      <c r="A69" s="64" t="s">
        <v>70</v>
      </c>
      <c r="B69" s="64" t="s">
        <v>302</v>
      </c>
      <c r="C69" s="64" t="s">
        <v>303</v>
      </c>
      <c r="D69" s="64" t="s">
        <v>124</v>
      </c>
      <c r="E69" s="64" t="s">
        <v>125</v>
      </c>
      <c r="F69" s="64" t="s">
        <v>288</v>
      </c>
      <c r="G69" s="64" t="s">
        <v>289</v>
      </c>
      <c r="H69" s="83">
        <v>50400</v>
      </c>
      <c r="I69" s="83">
        <v>50400</v>
      </c>
      <c r="J69" s="150"/>
      <c r="K69" s="150"/>
      <c r="L69" s="83">
        <v>50400</v>
      </c>
      <c r="M69" s="150"/>
      <c r="N69" s="83"/>
      <c r="O69" s="83"/>
      <c r="P69" s="83"/>
      <c r="Q69" s="83"/>
      <c r="R69" s="83"/>
      <c r="S69" s="83"/>
      <c r="T69" s="83"/>
      <c r="U69" s="83"/>
      <c r="V69" s="83"/>
      <c r="W69" s="83"/>
    </row>
    <row r="70" ht="20.25" customHeight="1" spans="1:23">
      <c r="A70" s="64" t="s">
        <v>70</v>
      </c>
      <c r="B70" s="64" t="s">
        <v>304</v>
      </c>
      <c r="C70" s="64" t="s">
        <v>305</v>
      </c>
      <c r="D70" s="64" t="s">
        <v>106</v>
      </c>
      <c r="E70" s="64" t="s">
        <v>107</v>
      </c>
      <c r="F70" s="64" t="s">
        <v>306</v>
      </c>
      <c r="G70" s="64" t="s">
        <v>305</v>
      </c>
      <c r="H70" s="83">
        <v>128656</v>
      </c>
      <c r="I70" s="83">
        <v>128656</v>
      </c>
      <c r="J70" s="150"/>
      <c r="K70" s="150"/>
      <c r="L70" s="83">
        <v>128656</v>
      </c>
      <c r="M70" s="150"/>
      <c r="N70" s="83"/>
      <c r="O70" s="83"/>
      <c r="P70" s="83"/>
      <c r="Q70" s="83"/>
      <c r="R70" s="83"/>
      <c r="S70" s="83"/>
      <c r="T70" s="83"/>
      <c r="U70" s="83"/>
      <c r="V70" s="83"/>
      <c r="W70" s="83"/>
    </row>
    <row r="71" ht="20.25" customHeight="1" spans="1:23">
      <c r="A71" s="64" t="s">
        <v>70</v>
      </c>
      <c r="B71" s="64" t="s">
        <v>304</v>
      </c>
      <c r="C71" s="64" t="s">
        <v>305</v>
      </c>
      <c r="D71" s="64" t="s">
        <v>124</v>
      </c>
      <c r="E71" s="64" t="s">
        <v>125</v>
      </c>
      <c r="F71" s="64" t="s">
        <v>306</v>
      </c>
      <c r="G71" s="64" t="s">
        <v>305</v>
      </c>
      <c r="H71" s="83">
        <v>45408</v>
      </c>
      <c r="I71" s="83">
        <v>45408</v>
      </c>
      <c r="J71" s="150"/>
      <c r="K71" s="150"/>
      <c r="L71" s="83">
        <v>45408</v>
      </c>
      <c r="M71" s="150"/>
      <c r="N71" s="83"/>
      <c r="O71" s="83"/>
      <c r="P71" s="83"/>
      <c r="Q71" s="83"/>
      <c r="R71" s="83"/>
      <c r="S71" s="83"/>
      <c r="T71" s="83"/>
      <c r="U71" s="83"/>
      <c r="V71" s="83"/>
      <c r="W71" s="83"/>
    </row>
    <row r="72" ht="20.25" customHeight="1" spans="1:23">
      <c r="A72" s="64" t="s">
        <v>70</v>
      </c>
      <c r="B72" s="64" t="s">
        <v>307</v>
      </c>
      <c r="C72" s="64" t="s">
        <v>308</v>
      </c>
      <c r="D72" s="64" t="s">
        <v>106</v>
      </c>
      <c r="E72" s="64" t="s">
        <v>107</v>
      </c>
      <c r="F72" s="64" t="s">
        <v>309</v>
      </c>
      <c r="G72" s="64" t="s">
        <v>310</v>
      </c>
      <c r="H72" s="83">
        <v>2620800</v>
      </c>
      <c r="I72" s="83">
        <v>2620800</v>
      </c>
      <c r="J72" s="150"/>
      <c r="K72" s="150"/>
      <c r="L72" s="83">
        <v>2620800</v>
      </c>
      <c r="M72" s="150"/>
      <c r="N72" s="83"/>
      <c r="O72" s="83"/>
      <c r="P72" s="83"/>
      <c r="Q72" s="83"/>
      <c r="R72" s="83"/>
      <c r="S72" s="83"/>
      <c r="T72" s="83"/>
      <c r="U72" s="83"/>
      <c r="V72" s="83"/>
      <c r="W72" s="83"/>
    </row>
    <row r="73" ht="20.25" customHeight="1" spans="1:23">
      <c r="A73" s="64" t="s">
        <v>70</v>
      </c>
      <c r="B73" s="64" t="s">
        <v>307</v>
      </c>
      <c r="C73" s="64" t="s">
        <v>308</v>
      </c>
      <c r="D73" s="64" t="s">
        <v>106</v>
      </c>
      <c r="E73" s="64" t="s">
        <v>107</v>
      </c>
      <c r="F73" s="64" t="s">
        <v>309</v>
      </c>
      <c r="G73" s="64" t="s">
        <v>310</v>
      </c>
      <c r="H73" s="83">
        <v>1246700</v>
      </c>
      <c r="I73" s="83">
        <v>1246700</v>
      </c>
      <c r="J73" s="150"/>
      <c r="K73" s="150"/>
      <c r="L73" s="83">
        <v>1246700</v>
      </c>
      <c r="M73" s="150"/>
      <c r="N73" s="83"/>
      <c r="O73" s="83"/>
      <c r="P73" s="83"/>
      <c r="Q73" s="83"/>
      <c r="R73" s="83"/>
      <c r="S73" s="83"/>
      <c r="T73" s="83"/>
      <c r="U73" s="83"/>
      <c r="V73" s="83"/>
      <c r="W73" s="83"/>
    </row>
    <row r="74" ht="17.25" customHeight="1" spans="1:23">
      <c r="A74" s="152" t="s">
        <v>55</v>
      </c>
      <c r="B74" s="153"/>
      <c r="C74" s="153"/>
      <c r="D74" s="153"/>
      <c r="E74" s="153"/>
      <c r="F74" s="153"/>
      <c r="G74" s="154"/>
      <c r="H74" s="83">
        <v>54159910</v>
      </c>
      <c r="I74" s="83">
        <v>54159910</v>
      </c>
      <c r="J74" s="83"/>
      <c r="K74" s="83"/>
      <c r="L74" s="83">
        <v>54159910</v>
      </c>
      <c r="M74" s="83"/>
      <c r="N74" s="83"/>
      <c r="O74" s="83"/>
      <c r="P74" s="83"/>
      <c r="Q74" s="83"/>
      <c r="R74" s="83"/>
      <c r="S74" s="83"/>
      <c r="T74" s="83"/>
      <c r="U74" s="83"/>
      <c r="V74" s="83"/>
      <c r="W74" s="83"/>
    </row>
  </sheetData>
  <mergeCells count="30">
    <mergeCell ref="A2:W2"/>
    <mergeCell ref="A3:G3"/>
    <mergeCell ref="H4:W4"/>
    <mergeCell ref="I5:M5"/>
    <mergeCell ref="N5:P5"/>
    <mergeCell ref="R5:W5"/>
    <mergeCell ref="A74:G7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2"/>
  <sheetViews>
    <sheetView showZeros="0" topLeftCell="A43" workbookViewId="0">
      <selection activeCell="I19" sqref="I19:I53"/>
    </sheetView>
  </sheetViews>
  <sheetFormatPr defaultColWidth="9.14166666666667" defaultRowHeight="14.25" customHeight="1"/>
  <cols>
    <col min="1" max="1" width="10.2833333333333" customWidth="1"/>
    <col min="2" max="2" width="19.25" customWidth="1"/>
    <col min="3" max="3" width="23.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7"/>
      <c r="E1" s="1"/>
      <c r="F1" s="1"/>
      <c r="G1" s="1"/>
      <c r="H1" s="1"/>
      <c r="U1" s="137"/>
      <c r="W1" s="142" t="s">
        <v>311</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"单位名称："&amp;"昆明市盘龙区市场监督管理局"</f>
        <v>单位名称：昆明市盘龙区市场监督管理局</v>
      </c>
      <c r="B3" s="5"/>
      <c r="C3" s="5"/>
      <c r="D3" s="5"/>
      <c r="E3" s="5"/>
      <c r="F3" s="5"/>
      <c r="G3" s="5"/>
      <c r="H3" s="5"/>
      <c r="I3" s="6"/>
      <c r="J3" s="6"/>
      <c r="K3" s="6"/>
      <c r="L3" s="6"/>
      <c r="M3" s="6"/>
      <c r="N3" s="6"/>
      <c r="O3" s="6"/>
      <c r="P3" s="6"/>
      <c r="Q3" s="6"/>
      <c r="U3" s="137"/>
      <c r="W3" s="119" t="s">
        <v>1</v>
      </c>
    </row>
    <row r="4" ht="21.75" customHeight="1" spans="1:23">
      <c r="A4" s="8" t="s">
        <v>312</v>
      </c>
      <c r="B4" s="9" t="s">
        <v>218</v>
      </c>
      <c r="C4" s="8" t="s">
        <v>219</v>
      </c>
      <c r="D4" s="8" t="s">
        <v>313</v>
      </c>
      <c r="E4" s="9" t="s">
        <v>220</v>
      </c>
      <c r="F4" s="9" t="s">
        <v>221</v>
      </c>
      <c r="G4" s="9" t="s">
        <v>222</v>
      </c>
      <c r="H4" s="9" t="s">
        <v>223</v>
      </c>
      <c r="I4" s="29" t="s">
        <v>55</v>
      </c>
      <c r="J4" s="10" t="s">
        <v>314</v>
      </c>
      <c r="K4" s="11"/>
      <c r="L4" s="11"/>
      <c r="M4" s="12"/>
      <c r="N4" s="10" t="s">
        <v>226</v>
      </c>
      <c r="O4" s="11"/>
      <c r="P4" s="12"/>
      <c r="Q4" s="9" t="s">
        <v>61</v>
      </c>
      <c r="R4" s="10" t="s">
        <v>62</v>
      </c>
      <c r="S4" s="11"/>
      <c r="T4" s="11"/>
      <c r="U4" s="11"/>
      <c r="V4" s="11"/>
      <c r="W4" s="12"/>
    </row>
    <row r="5" ht="21.75" customHeight="1" spans="1:23">
      <c r="A5" s="13"/>
      <c r="B5" s="30"/>
      <c r="C5" s="13"/>
      <c r="D5" s="13"/>
      <c r="E5" s="14"/>
      <c r="F5" s="14"/>
      <c r="G5" s="14"/>
      <c r="H5" s="14"/>
      <c r="I5" s="30"/>
      <c r="J5" s="138" t="s">
        <v>58</v>
      </c>
      <c r="K5" s="139"/>
      <c r="L5" s="9" t="s">
        <v>59</v>
      </c>
      <c r="M5" s="9" t="s">
        <v>60</v>
      </c>
      <c r="N5" s="9" t="s">
        <v>58</v>
      </c>
      <c r="O5" s="9" t="s">
        <v>59</v>
      </c>
      <c r="P5" s="9" t="s">
        <v>60</v>
      </c>
      <c r="Q5" s="14"/>
      <c r="R5" s="9" t="s">
        <v>57</v>
      </c>
      <c r="S5" s="9" t="s">
        <v>64</v>
      </c>
      <c r="T5" s="9" t="s">
        <v>232</v>
      </c>
      <c r="U5" s="9" t="s">
        <v>66</v>
      </c>
      <c r="V5" s="9" t="s">
        <v>67</v>
      </c>
      <c r="W5" s="9" t="s">
        <v>68</v>
      </c>
    </row>
    <row r="6" ht="21" customHeight="1" spans="1:23">
      <c r="A6" s="30"/>
      <c r="B6" s="30"/>
      <c r="C6" s="30"/>
      <c r="D6" s="30"/>
      <c r="E6" s="30"/>
      <c r="F6" s="30"/>
      <c r="G6" s="30"/>
      <c r="H6" s="30"/>
      <c r="I6" s="30"/>
      <c r="J6" s="140" t="s">
        <v>57</v>
      </c>
      <c r="K6" s="141"/>
      <c r="L6" s="30"/>
      <c r="M6" s="30"/>
      <c r="N6" s="30"/>
      <c r="O6" s="30"/>
      <c r="P6" s="30"/>
      <c r="Q6" s="30"/>
      <c r="R6" s="30"/>
      <c r="S6" s="30"/>
      <c r="T6" s="30"/>
      <c r="U6" s="30"/>
      <c r="V6" s="30"/>
      <c r="W6" s="30"/>
    </row>
    <row r="7" ht="39.75" customHeight="1" spans="1:23">
      <c r="A7" s="16"/>
      <c r="B7" s="18"/>
      <c r="C7" s="16"/>
      <c r="D7" s="16"/>
      <c r="E7" s="17"/>
      <c r="F7" s="17"/>
      <c r="G7" s="17"/>
      <c r="H7" s="17"/>
      <c r="I7" s="18"/>
      <c r="J7" s="72" t="s">
        <v>57</v>
      </c>
      <c r="K7" s="72" t="s">
        <v>315</v>
      </c>
      <c r="L7" s="17"/>
      <c r="M7" s="17"/>
      <c r="N7" s="17"/>
      <c r="O7" s="17"/>
      <c r="P7" s="17"/>
      <c r="Q7" s="17"/>
      <c r="R7" s="17"/>
      <c r="S7" s="17"/>
      <c r="T7" s="17"/>
      <c r="U7" s="18"/>
      <c r="V7" s="17"/>
      <c r="W7" s="17"/>
    </row>
    <row r="8" ht="15" customHeight="1" spans="1:23">
      <c r="A8" s="20">
        <v>1</v>
      </c>
      <c r="B8" s="20">
        <v>2</v>
      </c>
      <c r="C8" s="20">
        <v>3</v>
      </c>
      <c r="D8" s="20">
        <v>4</v>
      </c>
      <c r="E8" s="20">
        <v>5</v>
      </c>
      <c r="F8" s="20">
        <v>6</v>
      </c>
      <c r="G8" s="20">
        <v>7</v>
      </c>
      <c r="H8" s="20">
        <v>8</v>
      </c>
      <c r="I8" s="20">
        <v>9</v>
      </c>
      <c r="J8" s="20">
        <v>10</v>
      </c>
      <c r="K8" s="20">
        <v>11</v>
      </c>
      <c r="L8" s="38">
        <v>12</v>
      </c>
      <c r="M8" s="38">
        <v>13</v>
      </c>
      <c r="N8" s="38">
        <v>14</v>
      </c>
      <c r="O8" s="38">
        <v>15</v>
      </c>
      <c r="P8" s="38">
        <v>16</v>
      </c>
      <c r="Q8" s="38">
        <v>17</v>
      </c>
      <c r="R8" s="38">
        <v>18</v>
      </c>
      <c r="S8" s="38">
        <v>19</v>
      </c>
      <c r="T8" s="38">
        <v>20</v>
      </c>
      <c r="U8" s="20">
        <v>21</v>
      </c>
      <c r="V8" s="38">
        <v>22</v>
      </c>
      <c r="W8" s="20">
        <v>23</v>
      </c>
    </row>
    <row r="9" ht="21.75" customHeight="1" spans="1:23">
      <c r="A9" s="74" t="s">
        <v>316</v>
      </c>
      <c r="B9" s="74" t="s">
        <v>317</v>
      </c>
      <c r="C9" s="74" t="s">
        <v>318</v>
      </c>
      <c r="D9" s="74" t="s">
        <v>70</v>
      </c>
      <c r="E9" s="74" t="s">
        <v>106</v>
      </c>
      <c r="F9" s="74" t="s">
        <v>107</v>
      </c>
      <c r="G9" s="74" t="s">
        <v>274</v>
      </c>
      <c r="H9" s="74" t="s">
        <v>275</v>
      </c>
      <c r="I9" s="83">
        <v>4536.46</v>
      </c>
      <c r="J9" s="83"/>
      <c r="K9" s="83"/>
      <c r="L9" s="83"/>
      <c r="M9" s="83"/>
      <c r="N9" s="83"/>
      <c r="O9" s="83"/>
      <c r="P9" s="83"/>
      <c r="Q9" s="83"/>
      <c r="R9" s="83">
        <v>4536.46</v>
      </c>
      <c r="S9" s="83"/>
      <c r="T9" s="83"/>
      <c r="U9" s="83"/>
      <c r="V9" s="83"/>
      <c r="W9" s="83">
        <v>4536.46</v>
      </c>
    </row>
    <row r="10" ht="21.75" customHeight="1" spans="1:23">
      <c r="A10" s="74" t="s">
        <v>316</v>
      </c>
      <c r="B10" s="74" t="s">
        <v>317</v>
      </c>
      <c r="C10" s="74" t="s">
        <v>318</v>
      </c>
      <c r="D10" s="74" t="s">
        <v>70</v>
      </c>
      <c r="E10" s="74" t="s">
        <v>106</v>
      </c>
      <c r="F10" s="74" t="s">
        <v>107</v>
      </c>
      <c r="G10" s="74" t="s">
        <v>319</v>
      </c>
      <c r="H10" s="74" t="s">
        <v>320</v>
      </c>
      <c r="I10" s="83">
        <v>120</v>
      </c>
      <c r="J10" s="83"/>
      <c r="K10" s="83"/>
      <c r="L10" s="83"/>
      <c r="M10" s="83"/>
      <c r="N10" s="83"/>
      <c r="O10" s="83"/>
      <c r="P10" s="83"/>
      <c r="Q10" s="83"/>
      <c r="R10" s="83">
        <v>120</v>
      </c>
      <c r="S10" s="83"/>
      <c r="T10" s="83"/>
      <c r="U10" s="83"/>
      <c r="V10" s="83"/>
      <c r="W10" s="83">
        <v>120</v>
      </c>
    </row>
    <row r="11" ht="21.75" customHeight="1" spans="1:23">
      <c r="A11" s="74" t="s">
        <v>316</v>
      </c>
      <c r="B11" s="74" t="s">
        <v>317</v>
      </c>
      <c r="C11" s="74" t="s">
        <v>318</v>
      </c>
      <c r="D11" s="74" t="s">
        <v>70</v>
      </c>
      <c r="E11" s="74" t="s">
        <v>106</v>
      </c>
      <c r="F11" s="74" t="s">
        <v>107</v>
      </c>
      <c r="G11" s="74" t="s">
        <v>321</v>
      </c>
      <c r="H11" s="74" t="s">
        <v>322</v>
      </c>
      <c r="I11" s="83">
        <v>7200</v>
      </c>
      <c r="J11" s="83"/>
      <c r="K11" s="83"/>
      <c r="L11" s="83"/>
      <c r="M11" s="83"/>
      <c r="N11" s="83"/>
      <c r="O11" s="83"/>
      <c r="P11" s="83"/>
      <c r="Q11" s="83"/>
      <c r="R11" s="83">
        <v>7200</v>
      </c>
      <c r="S11" s="83"/>
      <c r="T11" s="83"/>
      <c r="U11" s="83"/>
      <c r="V11" s="83"/>
      <c r="W11" s="83">
        <v>7200</v>
      </c>
    </row>
    <row r="12" ht="21.75" customHeight="1" spans="1:23">
      <c r="A12" s="74" t="s">
        <v>323</v>
      </c>
      <c r="B12" s="74" t="s">
        <v>324</v>
      </c>
      <c r="C12" s="74" t="s">
        <v>325</v>
      </c>
      <c r="D12" s="74" t="s">
        <v>70</v>
      </c>
      <c r="E12" s="74" t="s">
        <v>116</v>
      </c>
      <c r="F12" s="74" t="s">
        <v>117</v>
      </c>
      <c r="G12" s="74" t="s">
        <v>326</v>
      </c>
      <c r="H12" s="74" t="s">
        <v>327</v>
      </c>
      <c r="I12" s="83">
        <v>1568</v>
      </c>
      <c r="J12" s="83">
        <v>1568</v>
      </c>
      <c r="K12" s="83">
        <v>1568</v>
      </c>
      <c r="L12" s="83"/>
      <c r="M12" s="83"/>
      <c r="N12" s="83"/>
      <c r="O12" s="83"/>
      <c r="P12" s="83"/>
      <c r="Q12" s="83"/>
      <c r="R12" s="83"/>
      <c r="S12" s="83"/>
      <c r="T12" s="83"/>
      <c r="U12" s="83"/>
      <c r="V12" s="83"/>
      <c r="W12" s="83"/>
    </row>
    <row r="13" ht="21.75" customHeight="1" spans="1:23">
      <c r="A13" s="74" t="s">
        <v>323</v>
      </c>
      <c r="B13" s="74" t="s">
        <v>328</v>
      </c>
      <c r="C13" s="74" t="s">
        <v>329</v>
      </c>
      <c r="D13" s="74" t="s">
        <v>70</v>
      </c>
      <c r="E13" s="74" t="s">
        <v>114</v>
      </c>
      <c r="F13" s="74" t="s">
        <v>115</v>
      </c>
      <c r="G13" s="74" t="s">
        <v>326</v>
      </c>
      <c r="H13" s="74" t="s">
        <v>327</v>
      </c>
      <c r="I13" s="83">
        <v>10000</v>
      </c>
      <c r="J13" s="83">
        <v>10000</v>
      </c>
      <c r="K13" s="83">
        <v>10000</v>
      </c>
      <c r="L13" s="83"/>
      <c r="M13" s="83"/>
      <c r="N13" s="83"/>
      <c r="O13" s="83"/>
      <c r="P13" s="83"/>
      <c r="Q13" s="83"/>
      <c r="R13" s="83"/>
      <c r="S13" s="83"/>
      <c r="T13" s="83"/>
      <c r="U13" s="83"/>
      <c r="V13" s="83"/>
      <c r="W13" s="83"/>
    </row>
    <row r="14" ht="21.75" customHeight="1" spans="1:23">
      <c r="A14" s="74" t="s">
        <v>323</v>
      </c>
      <c r="B14" s="74" t="s">
        <v>330</v>
      </c>
      <c r="C14" s="74" t="s">
        <v>331</v>
      </c>
      <c r="D14" s="74" t="s">
        <v>70</v>
      </c>
      <c r="E14" s="74" t="s">
        <v>118</v>
      </c>
      <c r="F14" s="74" t="s">
        <v>119</v>
      </c>
      <c r="G14" s="74" t="s">
        <v>326</v>
      </c>
      <c r="H14" s="74" t="s">
        <v>327</v>
      </c>
      <c r="I14" s="83">
        <v>7000</v>
      </c>
      <c r="J14" s="83">
        <v>7000</v>
      </c>
      <c r="K14" s="83">
        <v>7000</v>
      </c>
      <c r="L14" s="83"/>
      <c r="M14" s="83"/>
      <c r="N14" s="83"/>
      <c r="O14" s="83"/>
      <c r="P14" s="83"/>
      <c r="Q14" s="83"/>
      <c r="R14" s="83"/>
      <c r="S14" s="83"/>
      <c r="T14" s="83"/>
      <c r="U14" s="83"/>
      <c r="V14" s="83"/>
      <c r="W14" s="83"/>
    </row>
    <row r="15" ht="21.75" customHeight="1" spans="1:23">
      <c r="A15" s="74" t="s">
        <v>323</v>
      </c>
      <c r="B15" s="74" t="s">
        <v>332</v>
      </c>
      <c r="C15" s="74" t="s">
        <v>333</v>
      </c>
      <c r="D15" s="74" t="s">
        <v>70</v>
      </c>
      <c r="E15" s="74" t="s">
        <v>112</v>
      </c>
      <c r="F15" s="74" t="s">
        <v>113</v>
      </c>
      <c r="G15" s="74" t="s">
        <v>274</v>
      </c>
      <c r="H15" s="74" t="s">
        <v>275</v>
      </c>
      <c r="I15" s="83">
        <v>209100</v>
      </c>
      <c r="J15" s="83">
        <v>209100</v>
      </c>
      <c r="K15" s="83">
        <v>209100</v>
      </c>
      <c r="L15" s="83"/>
      <c r="M15" s="83"/>
      <c r="N15" s="83"/>
      <c r="O15" s="83"/>
      <c r="P15" s="83"/>
      <c r="Q15" s="83"/>
      <c r="R15" s="83"/>
      <c r="S15" s="83"/>
      <c r="T15" s="83"/>
      <c r="U15" s="83"/>
      <c r="V15" s="83"/>
      <c r="W15" s="83"/>
    </row>
    <row r="16" ht="21.75" customHeight="1" spans="1:23">
      <c r="A16" s="74" t="s">
        <v>323</v>
      </c>
      <c r="B16" s="74" t="s">
        <v>332</v>
      </c>
      <c r="C16" s="74" t="s">
        <v>333</v>
      </c>
      <c r="D16" s="74" t="s">
        <v>70</v>
      </c>
      <c r="E16" s="74" t="s">
        <v>112</v>
      </c>
      <c r="F16" s="74" t="s">
        <v>113</v>
      </c>
      <c r="G16" s="74" t="s">
        <v>334</v>
      </c>
      <c r="H16" s="74" t="s">
        <v>335</v>
      </c>
      <c r="I16" s="83">
        <v>50000</v>
      </c>
      <c r="J16" s="83">
        <v>50000</v>
      </c>
      <c r="K16" s="83">
        <v>50000</v>
      </c>
      <c r="L16" s="83"/>
      <c r="M16" s="83"/>
      <c r="N16" s="83"/>
      <c r="O16" s="83"/>
      <c r="P16" s="83"/>
      <c r="Q16" s="83"/>
      <c r="R16" s="83"/>
      <c r="S16" s="83"/>
      <c r="T16" s="83"/>
      <c r="U16" s="83"/>
      <c r="V16" s="83"/>
      <c r="W16" s="83"/>
    </row>
    <row r="17" ht="21.75" customHeight="1" spans="1:23">
      <c r="A17" s="74" t="s">
        <v>323</v>
      </c>
      <c r="B17" s="74" t="s">
        <v>332</v>
      </c>
      <c r="C17" s="74" t="s">
        <v>333</v>
      </c>
      <c r="D17" s="74" t="s">
        <v>70</v>
      </c>
      <c r="E17" s="74" t="s">
        <v>112</v>
      </c>
      <c r="F17" s="74" t="s">
        <v>113</v>
      </c>
      <c r="G17" s="74" t="s">
        <v>336</v>
      </c>
      <c r="H17" s="74" t="s">
        <v>337</v>
      </c>
      <c r="I17" s="83">
        <v>324810</v>
      </c>
      <c r="J17" s="83">
        <v>324810</v>
      </c>
      <c r="K17" s="83">
        <v>324810</v>
      </c>
      <c r="L17" s="83"/>
      <c r="M17" s="83"/>
      <c r="N17" s="83"/>
      <c r="O17" s="83"/>
      <c r="P17" s="83"/>
      <c r="Q17" s="83"/>
      <c r="R17" s="83"/>
      <c r="S17" s="83"/>
      <c r="T17" s="83"/>
      <c r="U17" s="83"/>
      <c r="V17" s="83"/>
      <c r="W17" s="83"/>
    </row>
    <row r="18" ht="21.75" customHeight="1" spans="1:23">
      <c r="A18" s="74" t="s">
        <v>323</v>
      </c>
      <c r="B18" s="74" t="s">
        <v>332</v>
      </c>
      <c r="C18" s="74" t="s">
        <v>333</v>
      </c>
      <c r="D18" s="74" t="s">
        <v>70</v>
      </c>
      <c r="E18" s="74" t="s">
        <v>112</v>
      </c>
      <c r="F18" s="74" t="s">
        <v>113</v>
      </c>
      <c r="G18" s="74" t="s">
        <v>321</v>
      </c>
      <c r="H18" s="74" t="s">
        <v>322</v>
      </c>
      <c r="I18" s="83">
        <v>80000</v>
      </c>
      <c r="J18" s="83">
        <v>80000</v>
      </c>
      <c r="K18" s="83">
        <v>80000</v>
      </c>
      <c r="L18" s="83"/>
      <c r="M18" s="83"/>
      <c r="N18" s="83"/>
      <c r="O18" s="83"/>
      <c r="P18" s="83"/>
      <c r="Q18" s="83"/>
      <c r="R18" s="83"/>
      <c r="S18" s="83"/>
      <c r="T18" s="83"/>
      <c r="U18" s="83"/>
      <c r="V18" s="83"/>
      <c r="W18" s="83"/>
    </row>
    <row r="19" ht="21.75" customHeight="1" spans="1:23">
      <c r="A19" s="74" t="s">
        <v>323</v>
      </c>
      <c r="B19" s="74" t="s">
        <v>332</v>
      </c>
      <c r="C19" s="74" t="s">
        <v>333</v>
      </c>
      <c r="D19" s="74" t="s">
        <v>70</v>
      </c>
      <c r="E19" s="74" t="s">
        <v>112</v>
      </c>
      <c r="F19" s="74" t="s">
        <v>113</v>
      </c>
      <c r="G19" s="74" t="s">
        <v>338</v>
      </c>
      <c r="H19" s="74" t="s">
        <v>339</v>
      </c>
      <c r="I19" s="83">
        <v>1115200</v>
      </c>
      <c r="J19" s="83">
        <v>1115200</v>
      </c>
      <c r="K19" s="83">
        <v>1115200</v>
      </c>
      <c r="L19" s="83"/>
      <c r="M19" s="83"/>
      <c r="N19" s="83"/>
      <c r="O19" s="83"/>
      <c r="P19" s="83"/>
      <c r="Q19" s="83"/>
      <c r="R19" s="83"/>
      <c r="S19" s="83"/>
      <c r="T19" s="83"/>
      <c r="U19" s="83"/>
      <c r="V19" s="83"/>
      <c r="W19" s="83"/>
    </row>
    <row r="20" ht="21.75" customHeight="1" spans="1:23">
      <c r="A20" s="74" t="s">
        <v>323</v>
      </c>
      <c r="B20" s="74" t="s">
        <v>332</v>
      </c>
      <c r="C20" s="74" t="s">
        <v>333</v>
      </c>
      <c r="D20" s="74" t="s">
        <v>70</v>
      </c>
      <c r="E20" s="74" t="s">
        <v>112</v>
      </c>
      <c r="F20" s="74" t="s">
        <v>113</v>
      </c>
      <c r="G20" s="74" t="s">
        <v>288</v>
      </c>
      <c r="H20" s="74" t="s">
        <v>289</v>
      </c>
      <c r="I20" s="83">
        <v>54215</v>
      </c>
      <c r="J20" s="83">
        <v>54215</v>
      </c>
      <c r="K20" s="83">
        <v>54215</v>
      </c>
      <c r="L20" s="83"/>
      <c r="M20" s="83"/>
      <c r="N20" s="83"/>
      <c r="O20" s="83"/>
      <c r="P20" s="83"/>
      <c r="Q20" s="83"/>
      <c r="R20" s="83"/>
      <c r="S20" s="83"/>
      <c r="T20" s="83"/>
      <c r="U20" s="83"/>
      <c r="V20" s="83"/>
      <c r="W20" s="83"/>
    </row>
    <row r="21" ht="21.75" customHeight="1" spans="1:23">
      <c r="A21" s="74" t="s">
        <v>323</v>
      </c>
      <c r="B21" s="74" t="s">
        <v>340</v>
      </c>
      <c r="C21" s="74" t="s">
        <v>341</v>
      </c>
      <c r="D21" s="74" t="s">
        <v>70</v>
      </c>
      <c r="E21" s="74" t="s">
        <v>120</v>
      </c>
      <c r="F21" s="74" t="s">
        <v>121</v>
      </c>
      <c r="G21" s="74" t="s">
        <v>274</v>
      </c>
      <c r="H21" s="74" t="s">
        <v>275</v>
      </c>
      <c r="I21" s="83">
        <v>5000</v>
      </c>
      <c r="J21" s="83">
        <v>5000</v>
      </c>
      <c r="K21" s="83">
        <v>5000</v>
      </c>
      <c r="L21" s="83"/>
      <c r="M21" s="83"/>
      <c r="N21" s="83"/>
      <c r="O21" s="83"/>
      <c r="P21" s="83"/>
      <c r="Q21" s="83"/>
      <c r="R21" s="83"/>
      <c r="S21" s="83"/>
      <c r="T21" s="83"/>
      <c r="U21" s="83"/>
      <c r="V21" s="83"/>
      <c r="W21" s="83"/>
    </row>
    <row r="22" ht="21.75" customHeight="1" spans="1:23">
      <c r="A22" s="74" t="s">
        <v>323</v>
      </c>
      <c r="B22" s="74" t="s">
        <v>340</v>
      </c>
      <c r="C22" s="74" t="s">
        <v>341</v>
      </c>
      <c r="D22" s="74" t="s">
        <v>70</v>
      </c>
      <c r="E22" s="74" t="s">
        <v>120</v>
      </c>
      <c r="F22" s="74" t="s">
        <v>121</v>
      </c>
      <c r="G22" s="74" t="s">
        <v>342</v>
      </c>
      <c r="H22" s="74" t="s">
        <v>343</v>
      </c>
      <c r="I22" s="83">
        <v>2840</v>
      </c>
      <c r="J22" s="83">
        <v>2840</v>
      </c>
      <c r="K22" s="83">
        <v>2840</v>
      </c>
      <c r="L22" s="83"/>
      <c r="M22" s="83"/>
      <c r="N22" s="83"/>
      <c r="O22" s="83"/>
      <c r="P22" s="83"/>
      <c r="Q22" s="83"/>
      <c r="R22" s="83"/>
      <c r="S22" s="83"/>
      <c r="T22" s="83"/>
      <c r="U22" s="83"/>
      <c r="V22" s="83"/>
      <c r="W22" s="83"/>
    </row>
    <row r="23" ht="21.75" customHeight="1" spans="1:23">
      <c r="A23" s="74" t="s">
        <v>323</v>
      </c>
      <c r="B23" s="74" t="s">
        <v>344</v>
      </c>
      <c r="C23" s="74" t="s">
        <v>345</v>
      </c>
      <c r="D23" s="74" t="s">
        <v>70</v>
      </c>
      <c r="E23" s="74" t="s">
        <v>110</v>
      </c>
      <c r="F23" s="74" t="s">
        <v>111</v>
      </c>
      <c r="G23" s="74" t="s">
        <v>342</v>
      </c>
      <c r="H23" s="74" t="s">
        <v>343</v>
      </c>
      <c r="I23" s="83">
        <v>417994</v>
      </c>
      <c r="J23" s="83">
        <v>417994</v>
      </c>
      <c r="K23" s="83">
        <v>417994</v>
      </c>
      <c r="L23" s="83"/>
      <c r="M23" s="83"/>
      <c r="N23" s="83"/>
      <c r="O23" s="83"/>
      <c r="P23" s="83"/>
      <c r="Q23" s="83"/>
      <c r="R23" s="83"/>
      <c r="S23" s="83"/>
      <c r="T23" s="83"/>
      <c r="U23" s="83"/>
      <c r="V23" s="83"/>
      <c r="W23" s="83"/>
    </row>
    <row r="24" ht="21.75" customHeight="1" spans="1:23">
      <c r="A24" s="74" t="s">
        <v>323</v>
      </c>
      <c r="B24" s="74" t="s">
        <v>346</v>
      </c>
      <c r="C24" s="74" t="s">
        <v>347</v>
      </c>
      <c r="D24" s="74" t="s">
        <v>70</v>
      </c>
      <c r="E24" s="74" t="s">
        <v>112</v>
      </c>
      <c r="F24" s="74" t="s">
        <v>113</v>
      </c>
      <c r="G24" s="74" t="s">
        <v>342</v>
      </c>
      <c r="H24" s="74" t="s">
        <v>343</v>
      </c>
      <c r="I24" s="83">
        <v>4900</v>
      </c>
      <c r="J24" s="83">
        <v>4900</v>
      </c>
      <c r="K24" s="83">
        <v>4900</v>
      </c>
      <c r="L24" s="83"/>
      <c r="M24" s="83"/>
      <c r="N24" s="83"/>
      <c r="O24" s="83"/>
      <c r="P24" s="83"/>
      <c r="Q24" s="83"/>
      <c r="R24" s="83"/>
      <c r="S24" s="83"/>
      <c r="T24" s="83"/>
      <c r="U24" s="83"/>
      <c r="V24" s="83"/>
      <c r="W24" s="83"/>
    </row>
    <row r="25" ht="21.75" customHeight="1" spans="1:23">
      <c r="A25" s="74" t="s">
        <v>323</v>
      </c>
      <c r="B25" s="74" t="s">
        <v>348</v>
      </c>
      <c r="C25" s="74" t="s">
        <v>349</v>
      </c>
      <c r="D25" s="74" t="s">
        <v>70</v>
      </c>
      <c r="E25" s="74" t="s">
        <v>102</v>
      </c>
      <c r="F25" s="74" t="s">
        <v>103</v>
      </c>
      <c r="G25" s="74" t="s">
        <v>274</v>
      </c>
      <c r="H25" s="74" t="s">
        <v>275</v>
      </c>
      <c r="I25" s="83">
        <v>7000</v>
      </c>
      <c r="J25" s="83">
        <v>7000</v>
      </c>
      <c r="K25" s="83">
        <v>7000</v>
      </c>
      <c r="L25" s="83"/>
      <c r="M25" s="83"/>
      <c r="N25" s="83"/>
      <c r="O25" s="83"/>
      <c r="P25" s="83"/>
      <c r="Q25" s="83"/>
      <c r="R25" s="83"/>
      <c r="S25" s="83"/>
      <c r="T25" s="83"/>
      <c r="U25" s="83"/>
      <c r="V25" s="83"/>
      <c r="W25" s="83"/>
    </row>
    <row r="26" ht="21.75" customHeight="1" spans="1:23">
      <c r="A26" s="74" t="s">
        <v>323</v>
      </c>
      <c r="B26" s="74" t="s">
        <v>350</v>
      </c>
      <c r="C26" s="74" t="s">
        <v>351</v>
      </c>
      <c r="D26" s="74" t="s">
        <v>70</v>
      </c>
      <c r="E26" s="74" t="s">
        <v>120</v>
      </c>
      <c r="F26" s="74" t="s">
        <v>121</v>
      </c>
      <c r="G26" s="74" t="s">
        <v>274</v>
      </c>
      <c r="H26" s="74" t="s">
        <v>275</v>
      </c>
      <c r="I26" s="83">
        <v>10000</v>
      </c>
      <c r="J26" s="83">
        <v>10000</v>
      </c>
      <c r="K26" s="83">
        <v>10000</v>
      </c>
      <c r="L26" s="83"/>
      <c r="M26" s="83"/>
      <c r="N26" s="83"/>
      <c r="O26" s="83"/>
      <c r="P26" s="83"/>
      <c r="Q26" s="83"/>
      <c r="R26" s="83"/>
      <c r="S26" s="83"/>
      <c r="T26" s="83"/>
      <c r="U26" s="83"/>
      <c r="V26" s="83"/>
      <c r="W26" s="83"/>
    </row>
    <row r="27" ht="21.75" customHeight="1" spans="1:23">
      <c r="A27" s="74" t="s">
        <v>323</v>
      </c>
      <c r="B27" s="74" t="s">
        <v>350</v>
      </c>
      <c r="C27" s="74" t="s">
        <v>351</v>
      </c>
      <c r="D27" s="74" t="s">
        <v>70</v>
      </c>
      <c r="E27" s="74" t="s">
        <v>120</v>
      </c>
      <c r="F27" s="74" t="s">
        <v>121</v>
      </c>
      <c r="G27" s="74" t="s">
        <v>342</v>
      </c>
      <c r="H27" s="74" t="s">
        <v>343</v>
      </c>
      <c r="I27" s="83">
        <v>2140</v>
      </c>
      <c r="J27" s="83">
        <v>2140</v>
      </c>
      <c r="K27" s="83">
        <v>2140</v>
      </c>
      <c r="L27" s="83"/>
      <c r="M27" s="83"/>
      <c r="N27" s="83"/>
      <c r="O27" s="83"/>
      <c r="P27" s="83"/>
      <c r="Q27" s="83"/>
      <c r="R27" s="83"/>
      <c r="S27" s="83"/>
      <c r="T27" s="83"/>
      <c r="U27" s="83"/>
      <c r="V27" s="83"/>
      <c r="W27" s="83"/>
    </row>
    <row r="28" ht="21.75" customHeight="1" spans="1:23">
      <c r="A28" s="74" t="s">
        <v>323</v>
      </c>
      <c r="B28" s="74" t="s">
        <v>350</v>
      </c>
      <c r="C28" s="74" t="s">
        <v>351</v>
      </c>
      <c r="D28" s="74" t="s">
        <v>70</v>
      </c>
      <c r="E28" s="74" t="s">
        <v>120</v>
      </c>
      <c r="F28" s="74" t="s">
        <v>121</v>
      </c>
      <c r="G28" s="74" t="s">
        <v>338</v>
      </c>
      <c r="H28" s="74" t="s">
        <v>339</v>
      </c>
      <c r="I28" s="83">
        <v>100000</v>
      </c>
      <c r="J28" s="83">
        <v>100000</v>
      </c>
      <c r="K28" s="83">
        <v>100000</v>
      </c>
      <c r="L28" s="83"/>
      <c r="M28" s="83"/>
      <c r="N28" s="83"/>
      <c r="O28" s="83"/>
      <c r="P28" s="83"/>
      <c r="Q28" s="83"/>
      <c r="R28" s="83"/>
      <c r="S28" s="83"/>
      <c r="T28" s="83"/>
      <c r="U28" s="83"/>
      <c r="V28" s="83"/>
      <c r="W28" s="83"/>
    </row>
    <row r="29" ht="21.75" customHeight="1" spans="1:23">
      <c r="A29" s="74" t="s">
        <v>323</v>
      </c>
      <c r="B29" s="74" t="s">
        <v>352</v>
      </c>
      <c r="C29" s="74" t="s">
        <v>353</v>
      </c>
      <c r="D29" s="74" t="s">
        <v>70</v>
      </c>
      <c r="E29" s="74" t="s">
        <v>110</v>
      </c>
      <c r="F29" s="74" t="s">
        <v>111</v>
      </c>
      <c r="G29" s="74" t="s">
        <v>342</v>
      </c>
      <c r="H29" s="74" t="s">
        <v>343</v>
      </c>
      <c r="I29" s="83">
        <v>5100</v>
      </c>
      <c r="J29" s="83">
        <v>5100</v>
      </c>
      <c r="K29" s="83">
        <v>5100</v>
      </c>
      <c r="L29" s="83"/>
      <c r="M29" s="83"/>
      <c r="N29" s="83"/>
      <c r="O29" s="83"/>
      <c r="P29" s="83"/>
      <c r="Q29" s="83"/>
      <c r="R29" s="83"/>
      <c r="S29" s="83"/>
      <c r="T29" s="83"/>
      <c r="U29" s="83"/>
      <c r="V29" s="83"/>
      <c r="W29" s="83"/>
    </row>
    <row r="30" ht="21.75" customHeight="1" spans="1:23">
      <c r="A30" s="74" t="s">
        <v>323</v>
      </c>
      <c r="B30" s="74" t="s">
        <v>354</v>
      </c>
      <c r="C30" s="74" t="s">
        <v>355</v>
      </c>
      <c r="D30" s="74" t="s">
        <v>70</v>
      </c>
      <c r="E30" s="74" t="s">
        <v>112</v>
      </c>
      <c r="F30" s="74" t="s">
        <v>113</v>
      </c>
      <c r="G30" s="74" t="s">
        <v>338</v>
      </c>
      <c r="H30" s="74" t="s">
        <v>339</v>
      </c>
      <c r="I30" s="83">
        <v>74500</v>
      </c>
      <c r="J30" s="83">
        <v>74500</v>
      </c>
      <c r="K30" s="83">
        <v>74500</v>
      </c>
      <c r="L30" s="83"/>
      <c r="M30" s="83"/>
      <c r="N30" s="83"/>
      <c r="O30" s="83"/>
      <c r="P30" s="83"/>
      <c r="Q30" s="83"/>
      <c r="R30" s="83"/>
      <c r="S30" s="83"/>
      <c r="T30" s="83"/>
      <c r="U30" s="83"/>
      <c r="V30" s="83"/>
      <c r="W30" s="83"/>
    </row>
    <row r="31" ht="21.75" customHeight="1" spans="1:23">
      <c r="A31" s="74" t="s">
        <v>323</v>
      </c>
      <c r="B31" s="74" t="s">
        <v>356</v>
      </c>
      <c r="C31" s="74" t="s">
        <v>357</v>
      </c>
      <c r="D31" s="74" t="s">
        <v>70</v>
      </c>
      <c r="E31" s="74" t="s">
        <v>112</v>
      </c>
      <c r="F31" s="74" t="s">
        <v>113</v>
      </c>
      <c r="G31" s="74" t="s">
        <v>274</v>
      </c>
      <c r="H31" s="74" t="s">
        <v>275</v>
      </c>
      <c r="I31" s="83">
        <v>3500</v>
      </c>
      <c r="J31" s="83">
        <v>3500</v>
      </c>
      <c r="K31" s="83">
        <v>3500</v>
      </c>
      <c r="L31" s="83"/>
      <c r="M31" s="83"/>
      <c r="N31" s="83"/>
      <c r="O31" s="83"/>
      <c r="P31" s="83"/>
      <c r="Q31" s="83"/>
      <c r="R31" s="83"/>
      <c r="S31" s="83"/>
      <c r="T31" s="83"/>
      <c r="U31" s="83"/>
      <c r="V31" s="83"/>
      <c r="W31" s="83"/>
    </row>
    <row r="32" ht="21.75" customHeight="1" spans="1:23">
      <c r="A32" s="74" t="s">
        <v>323</v>
      </c>
      <c r="B32" s="74" t="s">
        <v>358</v>
      </c>
      <c r="C32" s="74" t="s">
        <v>359</v>
      </c>
      <c r="D32" s="74" t="s">
        <v>70</v>
      </c>
      <c r="E32" s="74" t="s">
        <v>122</v>
      </c>
      <c r="F32" s="74" t="s">
        <v>123</v>
      </c>
      <c r="G32" s="74" t="s">
        <v>342</v>
      </c>
      <c r="H32" s="74" t="s">
        <v>343</v>
      </c>
      <c r="I32" s="83">
        <v>10337.2</v>
      </c>
      <c r="J32" s="83">
        <v>10337.2</v>
      </c>
      <c r="K32" s="83">
        <v>10337.2</v>
      </c>
      <c r="L32" s="83"/>
      <c r="M32" s="83"/>
      <c r="N32" s="83"/>
      <c r="O32" s="83"/>
      <c r="P32" s="83"/>
      <c r="Q32" s="83"/>
      <c r="R32" s="83"/>
      <c r="S32" s="83"/>
      <c r="T32" s="83"/>
      <c r="U32" s="83"/>
      <c r="V32" s="83"/>
      <c r="W32" s="83"/>
    </row>
    <row r="33" ht="21.75" customHeight="1" spans="1:23">
      <c r="A33" s="74" t="s">
        <v>323</v>
      </c>
      <c r="B33" s="74" t="s">
        <v>358</v>
      </c>
      <c r="C33" s="74" t="s">
        <v>359</v>
      </c>
      <c r="D33" s="74" t="s">
        <v>70</v>
      </c>
      <c r="E33" s="74" t="s">
        <v>122</v>
      </c>
      <c r="F33" s="74" t="s">
        <v>123</v>
      </c>
      <c r="G33" s="74" t="s">
        <v>338</v>
      </c>
      <c r="H33" s="74" t="s">
        <v>339</v>
      </c>
      <c r="I33" s="83">
        <v>682310</v>
      </c>
      <c r="J33" s="83">
        <v>682310</v>
      </c>
      <c r="K33" s="83">
        <v>682310</v>
      </c>
      <c r="L33" s="83"/>
      <c r="M33" s="83"/>
      <c r="N33" s="83"/>
      <c r="O33" s="83"/>
      <c r="P33" s="83"/>
      <c r="Q33" s="83"/>
      <c r="R33" s="83"/>
      <c r="S33" s="83"/>
      <c r="T33" s="83"/>
      <c r="U33" s="83"/>
      <c r="V33" s="83"/>
      <c r="W33" s="83"/>
    </row>
    <row r="34" ht="21.75" customHeight="1" spans="1:23">
      <c r="A34" s="74" t="s">
        <v>323</v>
      </c>
      <c r="B34" s="74" t="s">
        <v>360</v>
      </c>
      <c r="C34" s="74" t="s">
        <v>361</v>
      </c>
      <c r="D34" s="74" t="s">
        <v>70</v>
      </c>
      <c r="E34" s="74" t="s">
        <v>150</v>
      </c>
      <c r="F34" s="74" t="s">
        <v>151</v>
      </c>
      <c r="G34" s="74" t="s">
        <v>326</v>
      </c>
      <c r="H34" s="74" t="s">
        <v>327</v>
      </c>
      <c r="I34" s="83">
        <v>15885</v>
      </c>
      <c r="J34" s="83"/>
      <c r="K34" s="83"/>
      <c r="L34" s="83"/>
      <c r="M34" s="83"/>
      <c r="N34" s="83"/>
      <c r="O34" s="83"/>
      <c r="P34" s="83"/>
      <c r="Q34" s="83"/>
      <c r="R34" s="83">
        <v>15885</v>
      </c>
      <c r="S34" s="83"/>
      <c r="T34" s="83"/>
      <c r="U34" s="83"/>
      <c r="V34" s="83"/>
      <c r="W34" s="83">
        <v>15885</v>
      </c>
    </row>
    <row r="35" ht="21.75" customHeight="1" spans="1:23">
      <c r="A35" s="74" t="s">
        <v>323</v>
      </c>
      <c r="B35" s="74" t="s">
        <v>362</v>
      </c>
      <c r="C35" s="74" t="s">
        <v>363</v>
      </c>
      <c r="D35" s="74" t="s">
        <v>70</v>
      </c>
      <c r="E35" s="74" t="s">
        <v>126</v>
      </c>
      <c r="F35" s="74" t="s">
        <v>127</v>
      </c>
      <c r="G35" s="74" t="s">
        <v>274</v>
      </c>
      <c r="H35" s="74" t="s">
        <v>275</v>
      </c>
      <c r="I35" s="83">
        <v>44800</v>
      </c>
      <c r="J35" s="83"/>
      <c r="K35" s="83"/>
      <c r="L35" s="83"/>
      <c r="M35" s="83"/>
      <c r="N35" s="83"/>
      <c r="O35" s="83"/>
      <c r="P35" s="83"/>
      <c r="Q35" s="83"/>
      <c r="R35" s="83">
        <v>44800</v>
      </c>
      <c r="S35" s="83"/>
      <c r="T35" s="83"/>
      <c r="U35" s="83"/>
      <c r="V35" s="83"/>
      <c r="W35" s="83">
        <v>44800</v>
      </c>
    </row>
    <row r="36" ht="21.75" customHeight="1" spans="1:23">
      <c r="A36" s="74" t="s">
        <v>323</v>
      </c>
      <c r="B36" s="74" t="s">
        <v>362</v>
      </c>
      <c r="C36" s="74" t="s">
        <v>363</v>
      </c>
      <c r="D36" s="74" t="s">
        <v>70</v>
      </c>
      <c r="E36" s="74" t="s">
        <v>126</v>
      </c>
      <c r="F36" s="74" t="s">
        <v>127</v>
      </c>
      <c r="G36" s="74" t="s">
        <v>326</v>
      </c>
      <c r="H36" s="74" t="s">
        <v>327</v>
      </c>
      <c r="I36" s="83">
        <v>45600</v>
      </c>
      <c r="J36" s="83"/>
      <c r="K36" s="83"/>
      <c r="L36" s="83"/>
      <c r="M36" s="83"/>
      <c r="N36" s="83"/>
      <c r="O36" s="83"/>
      <c r="P36" s="83"/>
      <c r="Q36" s="83"/>
      <c r="R36" s="83">
        <v>45600</v>
      </c>
      <c r="S36" s="83"/>
      <c r="T36" s="83"/>
      <c r="U36" s="83"/>
      <c r="V36" s="83"/>
      <c r="W36" s="83">
        <v>45600</v>
      </c>
    </row>
    <row r="37" ht="21.75" customHeight="1" spans="1:23">
      <c r="A37" s="74" t="s">
        <v>323</v>
      </c>
      <c r="B37" s="74" t="s">
        <v>364</v>
      </c>
      <c r="C37" s="74" t="s">
        <v>365</v>
      </c>
      <c r="D37" s="74" t="s">
        <v>70</v>
      </c>
      <c r="E37" s="74" t="s">
        <v>136</v>
      </c>
      <c r="F37" s="74" t="s">
        <v>137</v>
      </c>
      <c r="G37" s="74" t="s">
        <v>274</v>
      </c>
      <c r="H37" s="74" t="s">
        <v>275</v>
      </c>
      <c r="I37" s="83">
        <v>34920</v>
      </c>
      <c r="J37" s="83">
        <v>34920</v>
      </c>
      <c r="K37" s="83">
        <v>34920</v>
      </c>
      <c r="L37" s="83"/>
      <c r="M37" s="83"/>
      <c r="N37" s="83"/>
      <c r="O37" s="83"/>
      <c r="P37" s="83"/>
      <c r="Q37" s="83"/>
      <c r="R37" s="83"/>
      <c r="S37" s="83"/>
      <c r="T37" s="83"/>
      <c r="U37" s="83"/>
      <c r="V37" s="83"/>
      <c r="W37" s="83"/>
    </row>
    <row r="38" ht="21.75" customHeight="1" spans="1:23">
      <c r="A38" s="74" t="s">
        <v>323</v>
      </c>
      <c r="B38" s="74" t="s">
        <v>366</v>
      </c>
      <c r="C38" s="74" t="s">
        <v>367</v>
      </c>
      <c r="D38" s="74" t="s">
        <v>70</v>
      </c>
      <c r="E38" s="74" t="s">
        <v>126</v>
      </c>
      <c r="F38" s="74" t="s">
        <v>127</v>
      </c>
      <c r="G38" s="74" t="s">
        <v>286</v>
      </c>
      <c r="H38" s="74" t="s">
        <v>287</v>
      </c>
      <c r="I38" s="83">
        <v>10000</v>
      </c>
      <c r="J38" s="83"/>
      <c r="K38" s="83"/>
      <c r="L38" s="83"/>
      <c r="M38" s="83"/>
      <c r="N38" s="83">
        <v>10000</v>
      </c>
      <c r="O38" s="83"/>
      <c r="P38" s="83"/>
      <c r="Q38" s="83"/>
      <c r="R38" s="83"/>
      <c r="S38" s="83"/>
      <c r="T38" s="83"/>
      <c r="U38" s="83"/>
      <c r="V38" s="83"/>
      <c r="W38" s="83"/>
    </row>
    <row r="39" ht="21.75" customHeight="1" spans="1:23">
      <c r="A39" s="74" t="s">
        <v>323</v>
      </c>
      <c r="B39" s="74" t="s">
        <v>368</v>
      </c>
      <c r="C39" s="74" t="s">
        <v>369</v>
      </c>
      <c r="D39" s="74" t="s">
        <v>70</v>
      </c>
      <c r="E39" s="74" t="s">
        <v>122</v>
      </c>
      <c r="F39" s="74" t="s">
        <v>123</v>
      </c>
      <c r="G39" s="74" t="s">
        <v>338</v>
      </c>
      <c r="H39" s="74" t="s">
        <v>339</v>
      </c>
      <c r="I39" s="83">
        <v>102000</v>
      </c>
      <c r="J39" s="83"/>
      <c r="K39" s="83"/>
      <c r="L39" s="83"/>
      <c r="M39" s="83"/>
      <c r="N39" s="83">
        <v>102000</v>
      </c>
      <c r="O39" s="83"/>
      <c r="P39" s="83"/>
      <c r="Q39" s="83"/>
      <c r="R39" s="83"/>
      <c r="S39" s="83"/>
      <c r="T39" s="83"/>
      <c r="U39" s="83"/>
      <c r="V39" s="83"/>
      <c r="W39" s="83"/>
    </row>
    <row r="40" ht="21.75" customHeight="1" spans="1:23">
      <c r="A40" s="74" t="s">
        <v>323</v>
      </c>
      <c r="B40" s="74" t="s">
        <v>370</v>
      </c>
      <c r="C40" s="74" t="s">
        <v>371</v>
      </c>
      <c r="D40" s="74" t="s">
        <v>70</v>
      </c>
      <c r="E40" s="74" t="s">
        <v>126</v>
      </c>
      <c r="F40" s="74" t="s">
        <v>127</v>
      </c>
      <c r="G40" s="74" t="s">
        <v>286</v>
      </c>
      <c r="H40" s="74" t="s">
        <v>287</v>
      </c>
      <c r="I40" s="83">
        <v>15056</v>
      </c>
      <c r="J40" s="83"/>
      <c r="K40" s="83"/>
      <c r="L40" s="83"/>
      <c r="M40" s="83"/>
      <c r="N40" s="83"/>
      <c r="O40" s="83"/>
      <c r="P40" s="83"/>
      <c r="Q40" s="83"/>
      <c r="R40" s="83">
        <v>15056</v>
      </c>
      <c r="S40" s="83"/>
      <c r="T40" s="83"/>
      <c r="U40" s="83"/>
      <c r="V40" s="83"/>
      <c r="W40" s="83">
        <v>15056</v>
      </c>
    </row>
    <row r="41" ht="21.75" customHeight="1" spans="1:23">
      <c r="A41" s="74" t="s">
        <v>323</v>
      </c>
      <c r="B41" s="74" t="s">
        <v>372</v>
      </c>
      <c r="C41" s="74" t="s">
        <v>373</v>
      </c>
      <c r="D41" s="74" t="s">
        <v>70</v>
      </c>
      <c r="E41" s="74" t="s">
        <v>144</v>
      </c>
      <c r="F41" s="74" t="s">
        <v>145</v>
      </c>
      <c r="G41" s="74" t="s">
        <v>274</v>
      </c>
      <c r="H41" s="74" t="s">
        <v>275</v>
      </c>
      <c r="I41" s="83">
        <v>6500</v>
      </c>
      <c r="J41" s="83"/>
      <c r="K41" s="83"/>
      <c r="L41" s="83"/>
      <c r="M41" s="83"/>
      <c r="N41" s="83">
        <v>6500</v>
      </c>
      <c r="O41" s="83"/>
      <c r="P41" s="83"/>
      <c r="Q41" s="83"/>
      <c r="R41" s="83"/>
      <c r="S41" s="83"/>
      <c r="T41" s="83"/>
      <c r="U41" s="83"/>
      <c r="V41" s="83"/>
      <c r="W41" s="83"/>
    </row>
    <row r="42" ht="21.75" customHeight="1" spans="1:23">
      <c r="A42" s="74" t="s">
        <v>323</v>
      </c>
      <c r="B42" s="74" t="s">
        <v>374</v>
      </c>
      <c r="C42" s="74" t="s">
        <v>375</v>
      </c>
      <c r="D42" s="74" t="s">
        <v>70</v>
      </c>
      <c r="E42" s="74" t="s">
        <v>112</v>
      </c>
      <c r="F42" s="74" t="s">
        <v>113</v>
      </c>
      <c r="G42" s="74" t="s">
        <v>338</v>
      </c>
      <c r="H42" s="74" t="s">
        <v>339</v>
      </c>
      <c r="I42" s="83">
        <v>50000</v>
      </c>
      <c r="J42" s="83"/>
      <c r="K42" s="83"/>
      <c r="L42" s="83"/>
      <c r="M42" s="83"/>
      <c r="N42" s="83">
        <v>50000</v>
      </c>
      <c r="O42" s="83"/>
      <c r="P42" s="83"/>
      <c r="Q42" s="83"/>
      <c r="R42" s="83"/>
      <c r="S42" s="83"/>
      <c r="T42" s="83"/>
      <c r="U42" s="83"/>
      <c r="V42" s="83"/>
      <c r="W42" s="83"/>
    </row>
    <row r="43" ht="21.75" customHeight="1" spans="1:23">
      <c r="A43" s="74" t="s">
        <v>323</v>
      </c>
      <c r="B43" s="74" t="s">
        <v>376</v>
      </c>
      <c r="C43" s="74" t="s">
        <v>377</v>
      </c>
      <c r="D43" s="74" t="s">
        <v>70</v>
      </c>
      <c r="E43" s="74" t="s">
        <v>120</v>
      </c>
      <c r="F43" s="74" t="s">
        <v>121</v>
      </c>
      <c r="G43" s="74" t="s">
        <v>338</v>
      </c>
      <c r="H43" s="74" t="s">
        <v>339</v>
      </c>
      <c r="I43" s="83">
        <v>196560</v>
      </c>
      <c r="J43" s="83">
        <v>196560</v>
      </c>
      <c r="K43" s="83">
        <v>196560</v>
      </c>
      <c r="L43" s="83"/>
      <c r="M43" s="83"/>
      <c r="N43" s="83"/>
      <c r="O43" s="83"/>
      <c r="P43" s="83"/>
      <c r="Q43" s="83"/>
      <c r="R43" s="83"/>
      <c r="S43" s="83"/>
      <c r="T43" s="83"/>
      <c r="U43" s="83"/>
      <c r="V43" s="83"/>
      <c r="W43" s="83"/>
    </row>
    <row r="44" ht="21.75" customHeight="1" spans="1:23">
      <c r="A44" s="74" t="s">
        <v>323</v>
      </c>
      <c r="B44" s="74" t="s">
        <v>378</v>
      </c>
      <c r="C44" s="74" t="s">
        <v>379</v>
      </c>
      <c r="D44" s="74" t="s">
        <v>70</v>
      </c>
      <c r="E44" s="74" t="s">
        <v>126</v>
      </c>
      <c r="F44" s="74" t="s">
        <v>127</v>
      </c>
      <c r="G44" s="74" t="s">
        <v>274</v>
      </c>
      <c r="H44" s="74" t="s">
        <v>275</v>
      </c>
      <c r="I44" s="83">
        <v>37292.38</v>
      </c>
      <c r="J44" s="83"/>
      <c r="K44" s="83"/>
      <c r="L44" s="83"/>
      <c r="M44" s="83"/>
      <c r="N44" s="83"/>
      <c r="O44" s="83"/>
      <c r="P44" s="83"/>
      <c r="Q44" s="83"/>
      <c r="R44" s="83">
        <v>37292.38</v>
      </c>
      <c r="S44" s="83"/>
      <c r="T44" s="83"/>
      <c r="U44" s="83"/>
      <c r="V44" s="83"/>
      <c r="W44" s="83">
        <v>37292.38</v>
      </c>
    </row>
    <row r="45" ht="21.75" customHeight="1" spans="1:23">
      <c r="A45" s="74" t="s">
        <v>323</v>
      </c>
      <c r="B45" s="74" t="s">
        <v>378</v>
      </c>
      <c r="C45" s="74" t="s">
        <v>379</v>
      </c>
      <c r="D45" s="74" t="s">
        <v>70</v>
      </c>
      <c r="E45" s="74" t="s">
        <v>126</v>
      </c>
      <c r="F45" s="74" t="s">
        <v>127</v>
      </c>
      <c r="G45" s="74" t="s">
        <v>321</v>
      </c>
      <c r="H45" s="74" t="s">
        <v>322</v>
      </c>
      <c r="I45" s="83">
        <v>30000</v>
      </c>
      <c r="J45" s="83"/>
      <c r="K45" s="83"/>
      <c r="L45" s="83"/>
      <c r="M45" s="83"/>
      <c r="N45" s="83"/>
      <c r="O45" s="83"/>
      <c r="P45" s="83"/>
      <c r="Q45" s="83"/>
      <c r="R45" s="83">
        <v>30000</v>
      </c>
      <c r="S45" s="83"/>
      <c r="T45" s="83"/>
      <c r="U45" s="83"/>
      <c r="V45" s="83"/>
      <c r="W45" s="83">
        <v>30000</v>
      </c>
    </row>
    <row r="46" ht="21.75" customHeight="1" spans="1:23">
      <c r="A46" s="74" t="s">
        <v>323</v>
      </c>
      <c r="B46" s="74" t="s">
        <v>378</v>
      </c>
      <c r="C46" s="74" t="s">
        <v>379</v>
      </c>
      <c r="D46" s="74" t="s">
        <v>70</v>
      </c>
      <c r="E46" s="74" t="s">
        <v>126</v>
      </c>
      <c r="F46" s="74" t="s">
        <v>127</v>
      </c>
      <c r="G46" s="74" t="s">
        <v>338</v>
      </c>
      <c r="H46" s="74" t="s">
        <v>339</v>
      </c>
      <c r="I46" s="83">
        <v>350000</v>
      </c>
      <c r="J46" s="83"/>
      <c r="K46" s="83"/>
      <c r="L46" s="83"/>
      <c r="M46" s="83"/>
      <c r="N46" s="83"/>
      <c r="O46" s="83"/>
      <c r="P46" s="83"/>
      <c r="Q46" s="83"/>
      <c r="R46" s="83">
        <v>350000</v>
      </c>
      <c r="S46" s="83"/>
      <c r="T46" s="83"/>
      <c r="U46" s="83"/>
      <c r="V46" s="83"/>
      <c r="W46" s="83">
        <v>350000</v>
      </c>
    </row>
    <row r="47" ht="21.75" customHeight="1" spans="1:23">
      <c r="A47" s="74" t="s">
        <v>323</v>
      </c>
      <c r="B47" s="74" t="s">
        <v>380</v>
      </c>
      <c r="C47" s="74" t="s">
        <v>381</v>
      </c>
      <c r="D47" s="74" t="s">
        <v>70</v>
      </c>
      <c r="E47" s="74" t="s">
        <v>126</v>
      </c>
      <c r="F47" s="74" t="s">
        <v>127</v>
      </c>
      <c r="G47" s="74" t="s">
        <v>274</v>
      </c>
      <c r="H47" s="74" t="s">
        <v>275</v>
      </c>
      <c r="I47" s="83">
        <v>14400</v>
      </c>
      <c r="J47" s="83">
        <v>14400</v>
      </c>
      <c r="K47" s="83">
        <v>14400</v>
      </c>
      <c r="L47" s="83"/>
      <c r="M47" s="83"/>
      <c r="N47" s="83"/>
      <c r="O47" s="83"/>
      <c r="P47" s="83"/>
      <c r="Q47" s="83"/>
      <c r="R47" s="83"/>
      <c r="S47" s="83"/>
      <c r="T47" s="83"/>
      <c r="U47" s="83"/>
      <c r="V47" s="83"/>
      <c r="W47" s="83"/>
    </row>
    <row r="48" ht="21.75" customHeight="1" spans="1:23">
      <c r="A48" s="74" t="s">
        <v>323</v>
      </c>
      <c r="B48" s="74" t="s">
        <v>380</v>
      </c>
      <c r="C48" s="74" t="s">
        <v>381</v>
      </c>
      <c r="D48" s="74" t="s">
        <v>70</v>
      </c>
      <c r="E48" s="74" t="s">
        <v>126</v>
      </c>
      <c r="F48" s="74" t="s">
        <v>127</v>
      </c>
      <c r="G48" s="74" t="s">
        <v>286</v>
      </c>
      <c r="H48" s="74" t="s">
        <v>287</v>
      </c>
      <c r="I48" s="83">
        <v>8000</v>
      </c>
      <c r="J48" s="83">
        <v>8000</v>
      </c>
      <c r="K48" s="83">
        <v>8000</v>
      </c>
      <c r="L48" s="83"/>
      <c r="M48" s="83"/>
      <c r="N48" s="83"/>
      <c r="O48" s="83"/>
      <c r="P48" s="83"/>
      <c r="Q48" s="83"/>
      <c r="R48" s="83"/>
      <c r="S48" s="83"/>
      <c r="T48" s="83"/>
      <c r="U48" s="83"/>
      <c r="V48" s="83"/>
      <c r="W48" s="83"/>
    </row>
    <row r="49" ht="21.75" customHeight="1" spans="1:23">
      <c r="A49" s="74" t="s">
        <v>382</v>
      </c>
      <c r="B49" s="74" t="s">
        <v>383</v>
      </c>
      <c r="C49" s="74" t="s">
        <v>384</v>
      </c>
      <c r="D49" s="74" t="s">
        <v>70</v>
      </c>
      <c r="E49" s="74" t="s">
        <v>108</v>
      </c>
      <c r="F49" s="74" t="s">
        <v>109</v>
      </c>
      <c r="G49" s="74" t="s">
        <v>338</v>
      </c>
      <c r="H49" s="74" t="s">
        <v>339</v>
      </c>
      <c r="I49" s="83">
        <v>1104000</v>
      </c>
      <c r="J49" s="83">
        <v>1104000</v>
      </c>
      <c r="K49" s="83">
        <v>1104000</v>
      </c>
      <c r="L49" s="83"/>
      <c r="M49" s="83"/>
      <c r="N49" s="83"/>
      <c r="O49" s="83"/>
      <c r="P49" s="83"/>
      <c r="Q49" s="83"/>
      <c r="R49" s="83"/>
      <c r="S49" s="83"/>
      <c r="T49" s="83"/>
      <c r="U49" s="83"/>
      <c r="V49" s="83"/>
      <c r="W49" s="83"/>
    </row>
    <row r="50" ht="21.75" customHeight="1" spans="1:23">
      <c r="A50" s="74" t="s">
        <v>382</v>
      </c>
      <c r="B50" s="74" t="s">
        <v>385</v>
      </c>
      <c r="C50" s="74" t="s">
        <v>386</v>
      </c>
      <c r="D50" s="74" t="s">
        <v>70</v>
      </c>
      <c r="E50" s="74" t="s">
        <v>126</v>
      </c>
      <c r="F50" s="74" t="s">
        <v>127</v>
      </c>
      <c r="G50" s="74" t="s">
        <v>284</v>
      </c>
      <c r="H50" s="74" t="s">
        <v>285</v>
      </c>
      <c r="I50" s="83">
        <v>811505.14</v>
      </c>
      <c r="J50" s="83"/>
      <c r="K50" s="83"/>
      <c r="L50" s="83"/>
      <c r="M50" s="83"/>
      <c r="N50" s="83"/>
      <c r="O50" s="83"/>
      <c r="P50" s="83"/>
      <c r="Q50" s="83"/>
      <c r="R50" s="83">
        <v>811505.14</v>
      </c>
      <c r="S50" s="83"/>
      <c r="T50" s="83"/>
      <c r="U50" s="83"/>
      <c r="V50" s="83"/>
      <c r="W50" s="83">
        <v>811505.14</v>
      </c>
    </row>
    <row r="51" ht="21.75" customHeight="1" spans="1:23">
      <c r="A51" s="74" t="s">
        <v>382</v>
      </c>
      <c r="B51" s="74" t="s">
        <v>387</v>
      </c>
      <c r="C51" s="74" t="s">
        <v>388</v>
      </c>
      <c r="D51" s="74" t="s">
        <v>70</v>
      </c>
      <c r="E51" s="74" t="s">
        <v>108</v>
      </c>
      <c r="F51" s="74" t="s">
        <v>109</v>
      </c>
      <c r="G51" s="74" t="s">
        <v>334</v>
      </c>
      <c r="H51" s="74" t="s">
        <v>335</v>
      </c>
      <c r="I51" s="83">
        <v>90000</v>
      </c>
      <c r="J51" s="83">
        <v>90000</v>
      </c>
      <c r="K51" s="83">
        <v>90000</v>
      </c>
      <c r="L51" s="83"/>
      <c r="M51" s="83"/>
      <c r="N51" s="83"/>
      <c r="O51" s="83"/>
      <c r="P51" s="83"/>
      <c r="Q51" s="83"/>
      <c r="R51" s="83"/>
      <c r="S51" s="83"/>
      <c r="T51" s="83"/>
      <c r="U51" s="83"/>
      <c r="V51" s="83"/>
      <c r="W51" s="83"/>
    </row>
    <row r="52" ht="18.75" customHeight="1" spans="1:23">
      <c r="A52" s="34" t="s">
        <v>206</v>
      </c>
      <c r="B52" s="35"/>
      <c r="C52" s="35"/>
      <c r="D52" s="35"/>
      <c r="E52" s="35"/>
      <c r="F52" s="35"/>
      <c r="G52" s="35"/>
      <c r="H52" s="36"/>
      <c r="I52" s="83">
        <v>6155889.18</v>
      </c>
      <c r="J52" s="83">
        <v>4625394.2</v>
      </c>
      <c r="K52" s="83">
        <v>4625394.2</v>
      </c>
      <c r="L52" s="83"/>
      <c r="M52" s="83"/>
      <c r="N52" s="83">
        <v>168500</v>
      </c>
      <c r="O52" s="83"/>
      <c r="P52" s="83"/>
      <c r="Q52" s="83"/>
      <c r="R52" s="83">
        <v>1361994.98</v>
      </c>
      <c r="S52" s="83"/>
      <c r="T52" s="83"/>
      <c r="U52" s="83"/>
      <c r="V52" s="83"/>
      <c r="W52" s="83">
        <v>1361994.98</v>
      </c>
    </row>
  </sheetData>
  <mergeCells count="28">
    <mergeCell ref="A2:W2"/>
    <mergeCell ref="A3:H3"/>
    <mergeCell ref="J4:M4"/>
    <mergeCell ref="N4:P4"/>
    <mergeCell ref="R4:W4"/>
    <mergeCell ref="A52:H5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66"/>
  <sheetViews>
    <sheetView showZeros="0" topLeftCell="C157" workbookViewId="0">
      <selection activeCell="B71" sqref="B71:B76"/>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389</v>
      </c>
    </row>
    <row r="2" ht="39.75" customHeight="1" spans="1:10">
      <c r="A2" s="70" t="str">
        <f>"2026"&amp;"年部门项目支出绩效目标表"</f>
        <v>2026年部门项目支出绩效目标表</v>
      </c>
      <c r="B2" s="3"/>
      <c r="C2" s="3"/>
      <c r="D2" s="3"/>
      <c r="E2" s="3"/>
      <c r="F2" s="71"/>
      <c r="G2" s="3"/>
      <c r="H2" s="71"/>
      <c r="I2" s="71"/>
      <c r="J2" s="3"/>
    </row>
    <row r="3" ht="17.25" customHeight="1" spans="1:1">
      <c r="A3" s="4" t="str">
        <f>"单位名称："&amp;"昆明市盘龙区市场监督管理局"</f>
        <v>单位名称：昆明市盘龙区市场监督管理局</v>
      </c>
    </row>
    <row r="4" ht="44.25" customHeight="1" spans="1:10">
      <c r="A4" s="72" t="s">
        <v>390</v>
      </c>
      <c r="B4" s="72" t="s">
        <v>391</v>
      </c>
      <c r="C4" s="72" t="s">
        <v>392</v>
      </c>
      <c r="D4" s="72" t="s">
        <v>393</v>
      </c>
      <c r="E4" s="72" t="s">
        <v>394</v>
      </c>
      <c r="F4" s="73" t="s">
        <v>395</v>
      </c>
      <c r="G4" s="72" t="s">
        <v>396</v>
      </c>
      <c r="H4" s="73" t="s">
        <v>397</v>
      </c>
      <c r="I4" s="73" t="s">
        <v>398</v>
      </c>
      <c r="J4" s="72" t="s">
        <v>399</v>
      </c>
    </row>
    <row r="5" ht="18.75" customHeight="1" spans="1:10">
      <c r="A5" s="134">
        <v>1</v>
      </c>
      <c r="B5" s="134">
        <v>2</v>
      </c>
      <c r="C5" s="134">
        <v>3</v>
      </c>
      <c r="D5" s="134">
        <v>4</v>
      </c>
      <c r="E5" s="134">
        <v>5</v>
      </c>
      <c r="F5" s="38">
        <v>6</v>
      </c>
      <c r="G5" s="134">
        <v>7</v>
      </c>
      <c r="H5" s="38">
        <v>8</v>
      </c>
      <c r="I5" s="38">
        <v>9</v>
      </c>
      <c r="J5" s="134">
        <v>10</v>
      </c>
    </row>
    <row r="6" ht="42" customHeight="1" spans="1:10">
      <c r="A6" s="135" t="s">
        <v>70</v>
      </c>
      <c r="B6" s="23"/>
      <c r="C6" s="23"/>
      <c r="D6" s="23"/>
      <c r="E6" s="31"/>
      <c r="F6" s="23"/>
      <c r="G6" s="31"/>
      <c r="H6" s="23"/>
      <c r="I6" s="23"/>
      <c r="J6" s="31"/>
    </row>
    <row r="7" ht="42" customHeight="1" spans="1:10">
      <c r="A7" s="136" t="s">
        <v>363</v>
      </c>
      <c r="B7" s="23" t="s">
        <v>400</v>
      </c>
      <c r="C7" s="23" t="s">
        <v>401</v>
      </c>
      <c r="D7" s="23" t="s">
        <v>402</v>
      </c>
      <c r="E7" s="31" t="s">
        <v>403</v>
      </c>
      <c r="F7" s="23" t="s">
        <v>404</v>
      </c>
      <c r="G7" s="31" t="s">
        <v>405</v>
      </c>
      <c r="H7" s="23" t="s">
        <v>406</v>
      </c>
      <c r="I7" s="23" t="s">
        <v>407</v>
      </c>
      <c r="J7" s="31" t="s">
        <v>408</v>
      </c>
    </row>
    <row r="8" ht="42" customHeight="1" spans="1:10">
      <c r="A8" s="136" t="s">
        <v>363</v>
      </c>
      <c r="B8" s="23" t="s">
        <v>400</v>
      </c>
      <c r="C8" s="23" t="s">
        <v>401</v>
      </c>
      <c r="D8" s="23" t="s">
        <v>402</v>
      </c>
      <c r="E8" s="31" t="s">
        <v>409</v>
      </c>
      <c r="F8" s="23" t="s">
        <v>410</v>
      </c>
      <c r="G8" s="31" t="s">
        <v>411</v>
      </c>
      <c r="H8" s="23" t="s">
        <v>412</v>
      </c>
      <c r="I8" s="23" t="s">
        <v>407</v>
      </c>
      <c r="J8" s="31" t="s">
        <v>413</v>
      </c>
    </row>
    <row r="9" ht="42" customHeight="1" spans="1:10">
      <c r="A9" s="136" t="s">
        <v>363</v>
      </c>
      <c r="B9" s="23" t="s">
        <v>400</v>
      </c>
      <c r="C9" s="23" t="s">
        <v>401</v>
      </c>
      <c r="D9" s="23" t="s">
        <v>414</v>
      </c>
      <c r="E9" s="31" t="s">
        <v>415</v>
      </c>
      <c r="F9" s="23" t="s">
        <v>410</v>
      </c>
      <c r="G9" s="31" t="s">
        <v>416</v>
      </c>
      <c r="H9" s="23" t="s">
        <v>417</v>
      </c>
      <c r="I9" s="23" t="s">
        <v>407</v>
      </c>
      <c r="J9" s="31" t="s">
        <v>418</v>
      </c>
    </row>
    <row r="10" ht="42" customHeight="1" spans="1:10">
      <c r="A10" s="136" t="s">
        <v>363</v>
      </c>
      <c r="B10" s="23" t="s">
        <v>400</v>
      </c>
      <c r="C10" s="23" t="s">
        <v>401</v>
      </c>
      <c r="D10" s="23" t="s">
        <v>419</v>
      </c>
      <c r="E10" s="31" t="s">
        <v>420</v>
      </c>
      <c r="F10" s="23" t="s">
        <v>410</v>
      </c>
      <c r="G10" s="31" t="s">
        <v>421</v>
      </c>
      <c r="H10" s="23" t="s">
        <v>422</v>
      </c>
      <c r="I10" s="23" t="s">
        <v>423</v>
      </c>
      <c r="J10" s="31" t="s">
        <v>424</v>
      </c>
    </row>
    <row r="11" ht="42" customHeight="1" spans="1:10">
      <c r="A11" s="136" t="s">
        <v>363</v>
      </c>
      <c r="B11" s="23" t="s">
        <v>400</v>
      </c>
      <c r="C11" s="23" t="s">
        <v>425</v>
      </c>
      <c r="D11" s="23" t="s">
        <v>426</v>
      </c>
      <c r="E11" s="31" t="s">
        <v>427</v>
      </c>
      <c r="F11" s="23" t="s">
        <v>410</v>
      </c>
      <c r="G11" s="31" t="s">
        <v>428</v>
      </c>
      <c r="H11" s="23" t="s">
        <v>429</v>
      </c>
      <c r="I11" s="23" t="s">
        <v>423</v>
      </c>
      <c r="J11" s="31" t="s">
        <v>430</v>
      </c>
    </row>
    <row r="12" ht="42" customHeight="1" spans="1:10">
      <c r="A12" s="136" t="s">
        <v>363</v>
      </c>
      <c r="B12" s="23" t="s">
        <v>400</v>
      </c>
      <c r="C12" s="23" t="s">
        <v>431</v>
      </c>
      <c r="D12" s="23" t="s">
        <v>432</v>
      </c>
      <c r="E12" s="31" t="s">
        <v>433</v>
      </c>
      <c r="F12" s="23" t="s">
        <v>404</v>
      </c>
      <c r="G12" s="31" t="s">
        <v>434</v>
      </c>
      <c r="H12" s="23" t="s">
        <v>417</v>
      </c>
      <c r="I12" s="23" t="s">
        <v>407</v>
      </c>
      <c r="J12" s="31" t="s">
        <v>435</v>
      </c>
    </row>
    <row r="13" ht="42" customHeight="1" spans="1:10">
      <c r="A13" s="136" t="s">
        <v>363</v>
      </c>
      <c r="B13" s="23" t="s">
        <v>400</v>
      </c>
      <c r="C13" s="23" t="s">
        <v>436</v>
      </c>
      <c r="D13" s="23" t="s">
        <v>437</v>
      </c>
      <c r="E13" s="31" t="s">
        <v>438</v>
      </c>
      <c r="F13" s="23" t="s">
        <v>439</v>
      </c>
      <c r="G13" s="31" t="s">
        <v>440</v>
      </c>
      <c r="H13" s="23" t="s">
        <v>441</v>
      </c>
      <c r="I13" s="23" t="s">
        <v>407</v>
      </c>
      <c r="J13" s="31" t="s">
        <v>442</v>
      </c>
    </row>
    <row r="14" ht="42" customHeight="1" spans="1:10">
      <c r="A14" s="136" t="s">
        <v>345</v>
      </c>
      <c r="B14" s="23" t="s">
        <v>443</v>
      </c>
      <c r="C14" s="23" t="s">
        <v>401</v>
      </c>
      <c r="D14" s="23" t="s">
        <v>402</v>
      </c>
      <c r="E14" s="31" t="s">
        <v>444</v>
      </c>
      <c r="F14" s="23" t="s">
        <v>404</v>
      </c>
      <c r="G14" s="31" t="s">
        <v>445</v>
      </c>
      <c r="H14" s="23" t="s">
        <v>446</v>
      </c>
      <c r="I14" s="23" t="s">
        <v>407</v>
      </c>
      <c r="J14" s="31" t="s">
        <v>447</v>
      </c>
    </row>
    <row r="15" ht="42" customHeight="1" spans="1:10">
      <c r="A15" s="136" t="s">
        <v>345</v>
      </c>
      <c r="B15" s="23" t="s">
        <v>443</v>
      </c>
      <c r="C15" s="23" t="s">
        <v>401</v>
      </c>
      <c r="D15" s="23" t="s">
        <v>414</v>
      </c>
      <c r="E15" s="31" t="s">
        <v>448</v>
      </c>
      <c r="F15" s="23" t="s">
        <v>410</v>
      </c>
      <c r="G15" s="31" t="s">
        <v>416</v>
      </c>
      <c r="H15" s="23" t="s">
        <v>417</v>
      </c>
      <c r="I15" s="23" t="s">
        <v>407</v>
      </c>
      <c r="J15" s="31" t="s">
        <v>447</v>
      </c>
    </row>
    <row r="16" ht="42" customHeight="1" spans="1:10">
      <c r="A16" s="136" t="s">
        <v>345</v>
      </c>
      <c r="B16" s="23" t="s">
        <v>443</v>
      </c>
      <c r="C16" s="23" t="s">
        <v>401</v>
      </c>
      <c r="D16" s="23" t="s">
        <v>419</v>
      </c>
      <c r="E16" s="31" t="s">
        <v>449</v>
      </c>
      <c r="F16" s="23" t="s">
        <v>410</v>
      </c>
      <c r="G16" s="31" t="s">
        <v>421</v>
      </c>
      <c r="H16" s="23" t="s">
        <v>422</v>
      </c>
      <c r="I16" s="23" t="s">
        <v>407</v>
      </c>
      <c r="J16" s="31" t="s">
        <v>450</v>
      </c>
    </row>
    <row r="17" ht="42" customHeight="1" spans="1:10">
      <c r="A17" s="136" t="s">
        <v>345</v>
      </c>
      <c r="B17" s="23" t="s">
        <v>443</v>
      </c>
      <c r="C17" s="23" t="s">
        <v>425</v>
      </c>
      <c r="D17" s="23" t="s">
        <v>451</v>
      </c>
      <c r="E17" s="31" t="s">
        <v>452</v>
      </c>
      <c r="F17" s="23" t="s">
        <v>410</v>
      </c>
      <c r="G17" s="31" t="s">
        <v>453</v>
      </c>
      <c r="H17" s="23" t="s">
        <v>454</v>
      </c>
      <c r="I17" s="23" t="s">
        <v>423</v>
      </c>
      <c r="J17" s="31" t="s">
        <v>455</v>
      </c>
    </row>
    <row r="18" ht="42" customHeight="1" spans="1:10">
      <c r="A18" s="136" t="s">
        <v>345</v>
      </c>
      <c r="B18" s="23" t="s">
        <v>443</v>
      </c>
      <c r="C18" s="23" t="s">
        <v>425</v>
      </c>
      <c r="D18" s="23" t="s">
        <v>426</v>
      </c>
      <c r="E18" s="31" t="s">
        <v>456</v>
      </c>
      <c r="F18" s="23" t="s">
        <v>410</v>
      </c>
      <c r="G18" s="31" t="s">
        <v>453</v>
      </c>
      <c r="H18" s="23" t="s">
        <v>454</v>
      </c>
      <c r="I18" s="23" t="s">
        <v>423</v>
      </c>
      <c r="J18" s="31" t="s">
        <v>455</v>
      </c>
    </row>
    <row r="19" ht="42" customHeight="1" spans="1:10">
      <c r="A19" s="136" t="s">
        <v>345</v>
      </c>
      <c r="B19" s="23" t="s">
        <v>443</v>
      </c>
      <c r="C19" s="23" t="s">
        <v>431</v>
      </c>
      <c r="D19" s="23" t="s">
        <v>432</v>
      </c>
      <c r="E19" s="31" t="s">
        <v>457</v>
      </c>
      <c r="F19" s="23" t="s">
        <v>404</v>
      </c>
      <c r="G19" s="31" t="s">
        <v>458</v>
      </c>
      <c r="H19" s="23" t="s">
        <v>417</v>
      </c>
      <c r="I19" s="23" t="s">
        <v>407</v>
      </c>
      <c r="J19" s="31" t="s">
        <v>455</v>
      </c>
    </row>
    <row r="20" ht="42" customHeight="1" spans="1:10">
      <c r="A20" s="136" t="s">
        <v>345</v>
      </c>
      <c r="B20" s="23" t="s">
        <v>443</v>
      </c>
      <c r="C20" s="23" t="s">
        <v>436</v>
      </c>
      <c r="D20" s="23" t="s">
        <v>437</v>
      </c>
      <c r="E20" s="31" t="s">
        <v>459</v>
      </c>
      <c r="F20" s="23" t="s">
        <v>439</v>
      </c>
      <c r="G20" s="31" t="s">
        <v>460</v>
      </c>
      <c r="H20" s="23" t="s">
        <v>441</v>
      </c>
      <c r="I20" s="23" t="s">
        <v>407</v>
      </c>
      <c r="J20" s="31" t="s">
        <v>442</v>
      </c>
    </row>
    <row r="21" ht="42" customHeight="1" spans="1:10">
      <c r="A21" s="136" t="s">
        <v>377</v>
      </c>
      <c r="B21" s="23" t="s">
        <v>461</v>
      </c>
      <c r="C21" s="23" t="s">
        <v>401</v>
      </c>
      <c r="D21" s="23" t="s">
        <v>402</v>
      </c>
      <c r="E21" s="31" t="s">
        <v>462</v>
      </c>
      <c r="F21" s="23" t="s">
        <v>410</v>
      </c>
      <c r="G21" s="31" t="s">
        <v>463</v>
      </c>
      <c r="H21" s="23" t="s">
        <v>464</v>
      </c>
      <c r="I21" s="23" t="s">
        <v>407</v>
      </c>
      <c r="J21" s="31" t="s">
        <v>465</v>
      </c>
    </row>
    <row r="22" ht="42" customHeight="1" spans="1:10">
      <c r="A22" s="136" t="s">
        <v>377</v>
      </c>
      <c r="B22" s="23" t="s">
        <v>461</v>
      </c>
      <c r="C22" s="23" t="s">
        <v>401</v>
      </c>
      <c r="D22" s="23" t="s">
        <v>402</v>
      </c>
      <c r="E22" s="31" t="s">
        <v>466</v>
      </c>
      <c r="F22" s="23" t="s">
        <v>410</v>
      </c>
      <c r="G22" s="31" t="s">
        <v>467</v>
      </c>
      <c r="H22" s="23" t="s">
        <v>468</v>
      </c>
      <c r="I22" s="23" t="s">
        <v>407</v>
      </c>
      <c r="J22" s="31" t="s">
        <v>469</v>
      </c>
    </row>
    <row r="23" ht="42" customHeight="1" spans="1:10">
      <c r="A23" s="136" t="s">
        <v>377</v>
      </c>
      <c r="B23" s="23" t="s">
        <v>461</v>
      </c>
      <c r="C23" s="23" t="s">
        <v>401</v>
      </c>
      <c r="D23" s="23" t="s">
        <v>414</v>
      </c>
      <c r="E23" s="31" t="s">
        <v>470</v>
      </c>
      <c r="F23" s="23" t="s">
        <v>410</v>
      </c>
      <c r="G23" s="31" t="s">
        <v>416</v>
      </c>
      <c r="H23" s="23" t="s">
        <v>417</v>
      </c>
      <c r="I23" s="23" t="s">
        <v>407</v>
      </c>
      <c r="J23" s="31" t="s">
        <v>471</v>
      </c>
    </row>
    <row r="24" ht="42" customHeight="1" spans="1:10">
      <c r="A24" s="136" t="s">
        <v>377</v>
      </c>
      <c r="B24" s="23" t="s">
        <v>461</v>
      </c>
      <c r="C24" s="23" t="s">
        <v>401</v>
      </c>
      <c r="D24" s="23" t="s">
        <v>419</v>
      </c>
      <c r="E24" s="31" t="s">
        <v>449</v>
      </c>
      <c r="F24" s="23" t="s">
        <v>410</v>
      </c>
      <c r="G24" s="31" t="s">
        <v>421</v>
      </c>
      <c r="H24" s="23" t="s">
        <v>422</v>
      </c>
      <c r="I24" s="23" t="s">
        <v>407</v>
      </c>
      <c r="J24" s="31" t="s">
        <v>472</v>
      </c>
    </row>
    <row r="25" ht="42" customHeight="1" spans="1:10">
      <c r="A25" s="136" t="s">
        <v>377</v>
      </c>
      <c r="B25" s="23" t="s">
        <v>461</v>
      </c>
      <c r="C25" s="23" t="s">
        <v>425</v>
      </c>
      <c r="D25" s="23" t="s">
        <v>426</v>
      </c>
      <c r="E25" s="31" t="s">
        <v>473</v>
      </c>
      <c r="F25" s="23" t="s">
        <v>410</v>
      </c>
      <c r="G25" s="31" t="s">
        <v>428</v>
      </c>
      <c r="H25" s="23" t="s">
        <v>422</v>
      </c>
      <c r="I25" s="23" t="s">
        <v>423</v>
      </c>
      <c r="J25" s="31" t="s">
        <v>474</v>
      </c>
    </row>
    <row r="26" ht="42" customHeight="1" spans="1:10">
      <c r="A26" s="136" t="s">
        <v>377</v>
      </c>
      <c r="B26" s="23" t="s">
        <v>461</v>
      </c>
      <c r="C26" s="23" t="s">
        <v>431</v>
      </c>
      <c r="D26" s="23" t="s">
        <v>432</v>
      </c>
      <c r="E26" s="31" t="s">
        <v>475</v>
      </c>
      <c r="F26" s="23" t="s">
        <v>404</v>
      </c>
      <c r="G26" s="31" t="s">
        <v>458</v>
      </c>
      <c r="H26" s="23" t="s">
        <v>417</v>
      </c>
      <c r="I26" s="23" t="s">
        <v>423</v>
      </c>
      <c r="J26" s="31" t="s">
        <v>476</v>
      </c>
    </row>
    <row r="27" ht="42" customHeight="1" spans="1:10">
      <c r="A27" s="136" t="s">
        <v>377</v>
      </c>
      <c r="B27" s="23" t="s">
        <v>461</v>
      </c>
      <c r="C27" s="23" t="s">
        <v>436</v>
      </c>
      <c r="D27" s="23" t="s">
        <v>437</v>
      </c>
      <c r="E27" s="31" t="s">
        <v>438</v>
      </c>
      <c r="F27" s="23" t="s">
        <v>439</v>
      </c>
      <c r="G27" s="31" t="s">
        <v>477</v>
      </c>
      <c r="H27" s="23" t="s">
        <v>441</v>
      </c>
      <c r="I27" s="23" t="s">
        <v>407</v>
      </c>
      <c r="J27" s="31" t="s">
        <v>442</v>
      </c>
    </row>
    <row r="28" ht="42" customHeight="1" spans="1:10">
      <c r="A28" s="136" t="s">
        <v>357</v>
      </c>
      <c r="B28" s="23" t="s">
        <v>478</v>
      </c>
      <c r="C28" s="23" t="s">
        <v>401</v>
      </c>
      <c r="D28" s="23" t="s">
        <v>402</v>
      </c>
      <c r="E28" s="31" t="s">
        <v>479</v>
      </c>
      <c r="F28" s="23" t="s">
        <v>410</v>
      </c>
      <c r="G28" s="31" t="s">
        <v>467</v>
      </c>
      <c r="H28" s="23" t="s">
        <v>480</v>
      </c>
      <c r="I28" s="23" t="s">
        <v>407</v>
      </c>
      <c r="J28" s="31" t="s">
        <v>481</v>
      </c>
    </row>
    <row r="29" ht="42" customHeight="1" spans="1:10">
      <c r="A29" s="136" t="s">
        <v>357</v>
      </c>
      <c r="B29" s="23" t="s">
        <v>478</v>
      </c>
      <c r="C29" s="23" t="s">
        <v>401</v>
      </c>
      <c r="D29" s="23" t="s">
        <v>414</v>
      </c>
      <c r="E29" s="31" t="s">
        <v>482</v>
      </c>
      <c r="F29" s="23" t="s">
        <v>410</v>
      </c>
      <c r="G29" s="31" t="s">
        <v>416</v>
      </c>
      <c r="H29" s="23" t="s">
        <v>417</v>
      </c>
      <c r="I29" s="23" t="s">
        <v>407</v>
      </c>
      <c r="J29" s="31" t="s">
        <v>481</v>
      </c>
    </row>
    <row r="30" ht="42" customHeight="1" spans="1:10">
      <c r="A30" s="136" t="s">
        <v>357</v>
      </c>
      <c r="B30" s="23" t="s">
        <v>478</v>
      </c>
      <c r="C30" s="23" t="s">
        <v>401</v>
      </c>
      <c r="D30" s="23" t="s">
        <v>419</v>
      </c>
      <c r="E30" s="31" t="s">
        <v>449</v>
      </c>
      <c r="F30" s="23" t="s">
        <v>410</v>
      </c>
      <c r="G30" s="31" t="s">
        <v>483</v>
      </c>
      <c r="H30" s="23" t="s">
        <v>422</v>
      </c>
      <c r="I30" s="23" t="s">
        <v>407</v>
      </c>
      <c r="J30" s="31" t="s">
        <v>484</v>
      </c>
    </row>
    <row r="31" ht="42" customHeight="1" spans="1:10">
      <c r="A31" s="136" t="s">
        <v>357</v>
      </c>
      <c r="B31" s="23" t="s">
        <v>478</v>
      </c>
      <c r="C31" s="23" t="s">
        <v>425</v>
      </c>
      <c r="D31" s="23" t="s">
        <v>426</v>
      </c>
      <c r="E31" s="31" t="s">
        <v>485</v>
      </c>
      <c r="F31" s="23" t="s">
        <v>410</v>
      </c>
      <c r="G31" s="31" t="s">
        <v>428</v>
      </c>
      <c r="H31" s="23" t="s">
        <v>454</v>
      </c>
      <c r="I31" s="23" t="s">
        <v>423</v>
      </c>
      <c r="J31" s="31" t="s">
        <v>486</v>
      </c>
    </row>
    <row r="32" ht="42" customHeight="1" spans="1:10">
      <c r="A32" s="136" t="s">
        <v>357</v>
      </c>
      <c r="B32" s="23" t="s">
        <v>478</v>
      </c>
      <c r="C32" s="23" t="s">
        <v>425</v>
      </c>
      <c r="D32" s="23" t="s">
        <v>426</v>
      </c>
      <c r="E32" s="31" t="s">
        <v>487</v>
      </c>
      <c r="F32" s="23" t="s">
        <v>410</v>
      </c>
      <c r="G32" s="31" t="s">
        <v>416</v>
      </c>
      <c r="H32" s="23" t="s">
        <v>417</v>
      </c>
      <c r="I32" s="23" t="s">
        <v>407</v>
      </c>
      <c r="J32" s="31" t="s">
        <v>430</v>
      </c>
    </row>
    <row r="33" ht="42" customHeight="1" spans="1:10">
      <c r="A33" s="136" t="s">
        <v>357</v>
      </c>
      <c r="B33" s="23" t="s">
        <v>478</v>
      </c>
      <c r="C33" s="23" t="s">
        <v>431</v>
      </c>
      <c r="D33" s="23" t="s">
        <v>432</v>
      </c>
      <c r="E33" s="31" t="s">
        <v>488</v>
      </c>
      <c r="F33" s="23" t="s">
        <v>404</v>
      </c>
      <c r="G33" s="31" t="s">
        <v>458</v>
      </c>
      <c r="H33" s="23" t="s">
        <v>417</v>
      </c>
      <c r="I33" s="23" t="s">
        <v>407</v>
      </c>
      <c r="J33" s="31" t="s">
        <v>489</v>
      </c>
    </row>
    <row r="34" ht="42" customHeight="1" spans="1:10">
      <c r="A34" s="136" t="s">
        <v>357</v>
      </c>
      <c r="B34" s="23" t="s">
        <v>478</v>
      </c>
      <c r="C34" s="23" t="s">
        <v>436</v>
      </c>
      <c r="D34" s="23" t="s">
        <v>437</v>
      </c>
      <c r="E34" s="31" t="s">
        <v>438</v>
      </c>
      <c r="F34" s="23" t="s">
        <v>439</v>
      </c>
      <c r="G34" s="31" t="s">
        <v>490</v>
      </c>
      <c r="H34" s="23" t="s">
        <v>441</v>
      </c>
      <c r="I34" s="23" t="s">
        <v>407</v>
      </c>
      <c r="J34" s="31" t="s">
        <v>442</v>
      </c>
    </row>
    <row r="35" ht="42" customHeight="1" spans="1:10">
      <c r="A35" s="136" t="s">
        <v>381</v>
      </c>
      <c r="B35" s="23" t="s">
        <v>491</v>
      </c>
      <c r="C35" s="23" t="s">
        <v>401</v>
      </c>
      <c r="D35" s="23" t="s">
        <v>402</v>
      </c>
      <c r="E35" s="31" t="s">
        <v>492</v>
      </c>
      <c r="F35" s="23" t="s">
        <v>404</v>
      </c>
      <c r="G35" s="31" t="s">
        <v>416</v>
      </c>
      <c r="H35" s="23" t="s">
        <v>493</v>
      </c>
      <c r="I35" s="23" t="s">
        <v>407</v>
      </c>
      <c r="J35" s="31" t="s">
        <v>494</v>
      </c>
    </row>
    <row r="36" ht="42" customHeight="1" spans="1:10">
      <c r="A36" s="136" t="s">
        <v>381</v>
      </c>
      <c r="B36" s="23" t="s">
        <v>491</v>
      </c>
      <c r="C36" s="23" t="s">
        <v>401</v>
      </c>
      <c r="D36" s="23" t="s">
        <v>414</v>
      </c>
      <c r="E36" s="31" t="s">
        <v>495</v>
      </c>
      <c r="F36" s="23" t="s">
        <v>410</v>
      </c>
      <c r="G36" s="31" t="s">
        <v>416</v>
      </c>
      <c r="H36" s="23" t="s">
        <v>417</v>
      </c>
      <c r="I36" s="23" t="s">
        <v>407</v>
      </c>
      <c r="J36" s="31" t="s">
        <v>496</v>
      </c>
    </row>
    <row r="37" ht="42" customHeight="1" spans="1:10">
      <c r="A37" s="136" t="s">
        <v>381</v>
      </c>
      <c r="B37" s="23" t="s">
        <v>491</v>
      </c>
      <c r="C37" s="23" t="s">
        <v>401</v>
      </c>
      <c r="D37" s="23" t="s">
        <v>419</v>
      </c>
      <c r="E37" s="31" t="s">
        <v>449</v>
      </c>
      <c r="F37" s="23" t="s">
        <v>410</v>
      </c>
      <c r="G37" s="31" t="s">
        <v>483</v>
      </c>
      <c r="H37" s="23" t="s">
        <v>422</v>
      </c>
      <c r="I37" s="23" t="s">
        <v>423</v>
      </c>
      <c r="J37" s="31" t="s">
        <v>497</v>
      </c>
    </row>
    <row r="38" ht="42" customHeight="1" spans="1:10">
      <c r="A38" s="136" t="s">
        <v>381</v>
      </c>
      <c r="B38" s="23" t="s">
        <v>491</v>
      </c>
      <c r="C38" s="23" t="s">
        <v>425</v>
      </c>
      <c r="D38" s="23" t="s">
        <v>426</v>
      </c>
      <c r="E38" s="31" t="s">
        <v>498</v>
      </c>
      <c r="F38" s="23" t="s">
        <v>410</v>
      </c>
      <c r="G38" s="31" t="s">
        <v>453</v>
      </c>
      <c r="H38" s="23" t="s">
        <v>429</v>
      </c>
      <c r="I38" s="23" t="s">
        <v>423</v>
      </c>
      <c r="J38" s="31" t="s">
        <v>499</v>
      </c>
    </row>
    <row r="39" ht="42" customHeight="1" spans="1:10">
      <c r="A39" s="136" t="s">
        <v>381</v>
      </c>
      <c r="B39" s="23" t="s">
        <v>491</v>
      </c>
      <c r="C39" s="23" t="s">
        <v>431</v>
      </c>
      <c r="D39" s="23" t="s">
        <v>432</v>
      </c>
      <c r="E39" s="31" t="s">
        <v>500</v>
      </c>
      <c r="F39" s="23" t="s">
        <v>404</v>
      </c>
      <c r="G39" s="31" t="s">
        <v>458</v>
      </c>
      <c r="H39" s="23" t="s">
        <v>417</v>
      </c>
      <c r="I39" s="23" t="s">
        <v>407</v>
      </c>
      <c r="J39" s="31" t="s">
        <v>501</v>
      </c>
    </row>
    <row r="40" ht="42" customHeight="1" spans="1:10">
      <c r="A40" s="136" t="s">
        <v>381</v>
      </c>
      <c r="B40" s="23" t="s">
        <v>491</v>
      </c>
      <c r="C40" s="23" t="s">
        <v>436</v>
      </c>
      <c r="D40" s="23" t="s">
        <v>437</v>
      </c>
      <c r="E40" s="31" t="s">
        <v>438</v>
      </c>
      <c r="F40" s="23" t="s">
        <v>439</v>
      </c>
      <c r="G40" s="31">
        <v>22400</v>
      </c>
      <c r="H40" s="23" t="s">
        <v>441</v>
      </c>
      <c r="I40" s="23" t="s">
        <v>407</v>
      </c>
      <c r="J40" s="31" t="s">
        <v>502</v>
      </c>
    </row>
    <row r="41" ht="42" customHeight="1" spans="1:10">
      <c r="A41" s="136" t="s">
        <v>351</v>
      </c>
      <c r="B41" s="23" t="s">
        <v>503</v>
      </c>
      <c r="C41" s="23" t="s">
        <v>401</v>
      </c>
      <c r="D41" s="23" t="s">
        <v>402</v>
      </c>
      <c r="E41" s="31" t="s">
        <v>504</v>
      </c>
      <c r="F41" s="23" t="s">
        <v>404</v>
      </c>
      <c r="G41" s="31" t="s">
        <v>505</v>
      </c>
      <c r="H41" s="23" t="s">
        <v>506</v>
      </c>
      <c r="I41" s="23" t="s">
        <v>407</v>
      </c>
      <c r="J41" s="31" t="s">
        <v>447</v>
      </c>
    </row>
    <row r="42" ht="42" customHeight="1" spans="1:10">
      <c r="A42" s="136" t="s">
        <v>351</v>
      </c>
      <c r="B42" s="23" t="s">
        <v>503</v>
      </c>
      <c r="C42" s="23" t="s">
        <v>401</v>
      </c>
      <c r="D42" s="23" t="s">
        <v>402</v>
      </c>
      <c r="E42" s="31" t="s">
        <v>507</v>
      </c>
      <c r="F42" s="23" t="s">
        <v>410</v>
      </c>
      <c r="G42" s="31" t="s">
        <v>467</v>
      </c>
      <c r="H42" s="23" t="s">
        <v>480</v>
      </c>
      <c r="I42" s="23" t="s">
        <v>407</v>
      </c>
      <c r="J42" s="31" t="s">
        <v>447</v>
      </c>
    </row>
    <row r="43" ht="42" customHeight="1" spans="1:10">
      <c r="A43" s="136" t="s">
        <v>351</v>
      </c>
      <c r="B43" s="23" t="s">
        <v>503</v>
      </c>
      <c r="C43" s="23" t="s">
        <v>401</v>
      </c>
      <c r="D43" s="23" t="s">
        <v>414</v>
      </c>
      <c r="E43" s="31" t="s">
        <v>508</v>
      </c>
      <c r="F43" s="23" t="s">
        <v>410</v>
      </c>
      <c r="G43" s="31" t="s">
        <v>416</v>
      </c>
      <c r="H43" s="23" t="s">
        <v>417</v>
      </c>
      <c r="I43" s="23" t="s">
        <v>407</v>
      </c>
      <c r="J43" s="31" t="s">
        <v>509</v>
      </c>
    </row>
    <row r="44" ht="42" customHeight="1" spans="1:10">
      <c r="A44" s="136" t="s">
        <v>351</v>
      </c>
      <c r="B44" s="23" t="s">
        <v>503</v>
      </c>
      <c r="C44" s="23" t="s">
        <v>401</v>
      </c>
      <c r="D44" s="23" t="s">
        <v>414</v>
      </c>
      <c r="E44" s="31" t="s">
        <v>510</v>
      </c>
      <c r="F44" s="23" t="s">
        <v>410</v>
      </c>
      <c r="G44" s="31" t="s">
        <v>416</v>
      </c>
      <c r="H44" s="23" t="s">
        <v>417</v>
      </c>
      <c r="I44" s="23" t="s">
        <v>407</v>
      </c>
      <c r="J44" s="31" t="s">
        <v>509</v>
      </c>
    </row>
    <row r="45" ht="42" customHeight="1" spans="1:10">
      <c r="A45" s="136" t="s">
        <v>351</v>
      </c>
      <c r="B45" s="23" t="s">
        <v>503</v>
      </c>
      <c r="C45" s="23" t="s">
        <v>401</v>
      </c>
      <c r="D45" s="23" t="s">
        <v>419</v>
      </c>
      <c r="E45" s="31" t="s">
        <v>449</v>
      </c>
      <c r="F45" s="23" t="s">
        <v>410</v>
      </c>
      <c r="G45" s="31" t="s">
        <v>483</v>
      </c>
      <c r="H45" s="23" t="s">
        <v>422</v>
      </c>
      <c r="I45" s="23" t="s">
        <v>407</v>
      </c>
      <c r="J45" s="31" t="s">
        <v>450</v>
      </c>
    </row>
    <row r="46" ht="42" customHeight="1" spans="1:10">
      <c r="A46" s="136" t="s">
        <v>351</v>
      </c>
      <c r="B46" s="23" t="s">
        <v>503</v>
      </c>
      <c r="C46" s="23" t="s">
        <v>425</v>
      </c>
      <c r="D46" s="23" t="s">
        <v>426</v>
      </c>
      <c r="E46" s="31" t="s">
        <v>511</v>
      </c>
      <c r="F46" s="23" t="s">
        <v>410</v>
      </c>
      <c r="G46" s="31" t="s">
        <v>512</v>
      </c>
      <c r="H46" s="23" t="s">
        <v>454</v>
      </c>
      <c r="I46" s="23" t="s">
        <v>423</v>
      </c>
      <c r="J46" s="31" t="s">
        <v>513</v>
      </c>
    </row>
    <row r="47" ht="42" customHeight="1" spans="1:10">
      <c r="A47" s="136" t="s">
        <v>351</v>
      </c>
      <c r="B47" s="23" t="s">
        <v>503</v>
      </c>
      <c r="C47" s="23" t="s">
        <v>431</v>
      </c>
      <c r="D47" s="23" t="s">
        <v>432</v>
      </c>
      <c r="E47" s="31" t="s">
        <v>514</v>
      </c>
      <c r="F47" s="23" t="s">
        <v>404</v>
      </c>
      <c r="G47" s="31" t="s">
        <v>458</v>
      </c>
      <c r="H47" s="23" t="s">
        <v>417</v>
      </c>
      <c r="I47" s="23" t="s">
        <v>407</v>
      </c>
      <c r="J47" s="31" t="s">
        <v>515</v>
      </c>
    </row>
    <row r="48" ht="42" customHeight="1" spans="1:10">
      <c r="A48" s="136" t="s">
        <v>351</v>
      </c>
      <c r="B48" s="23" t="s">
        <v>503</v>
      </c>
      <c r="C48" s="23" t="s">
        <v>436</v>
      </c>
      <c r="D48" s="23" t="s">
        <v>437</v>
      </c>
      <c r="E48" s="31" t="s">
        <v>459</v>
      </c>
      <c r="F48" s="23" t="s">
        <v>439</v>
      </c>
      <c r="G48" s="31" t="s">
        <v>516</v>
      </c>
      <c r="H48" s="23" t="s">
        <v>441</v>
      </c>
      <c r="I48" s="23" t="s">
        <v>407</v>
      </c>
      <c r="J48" s="31" t="s">
        <v>442</v>
      </c>
    </row>
    <row r="49" ht="42" customHeight="1" spans="1:10">
      <c r="A49" s="136" t="s">
        <v>341</v>
      </c>
      <c r="B49" s="23" t="s">
        <v>517</v>
      </c>
      <c r="C49" s="23" t="s">
        <v>401</v>
      </c>
      <c r="D49" s="23" t="s">
        <v>402</v>
      </c>
      <c r="E49" s="31" t="s">
        <v>518</v>
      </c>
      <c r="F49" s="23" t="s">
        <v>404</v>
      </c>
      <c r="G49" s="31" t="s">
        <v>519</v>
      </c>
      <c r="H49" s="23" t="s">
        <v>468</v>
      </c>
      <c r="I49" s="23" t="s">
        <v>407</v>
      </c>
      <c r="J49" s="31" t="s">
        <v>520</v>
      </c>
    </row>
    <row r="50" ht="42" customHeight="1" spans="1:10">
      <c r="A50" s="136" t="s">
        <v>341</v>
      </c>
      <c r="B50" s="23" t="s">
        <v>517</v>
      </c>
      <c r="C50" s="23" t="s">
        <v>401</v>
      </c>
      <c r="D50" s="23" t="s">
        <v>402</v>
      </c>
      <c r="E50" s="31" t="s">
        <v>521</v>
      </c>
      <c r="F50" s="23" t="s">
        <v>404</v>
      </c>
      <c r="G50" s="31" t="s">
        <v>522</v>
      </c>
      <c r="H50" s="23" t="s">
        <v>523</v>
      </c>
      <c r="I50" s="23" t="s">
        <v>407</v>
      </c>
      <c r="J50" s="31" t="s">
        <v>520</v>
      </c>
    </row>
    <row r="51" ht="42" customHeight="1" spans="1:10">
      <c r="A51" s="136" t="s">
        <v>341</v>
      </c>
      <c r="B51" s="23" t="s">
        <v>517</v>
      </c>
      <c r="C51" s="23" t="s">
        <v>401</v>
      </c>
      <c r="D51" s="23" t="s">
        <v>414</v>
      </c>
      <c r="E51" s="31" t="s">
        <v>524</v>
      </c>
      <c r="F51" s="23" t="s">
        <v>404</v>
      </c>
      <c r="G51" s="31" t="s">
        <v>434</v>
      </c>
      <c r="H51" s="23" t="s">
        <v>417</v>
      </c>
      <c r="I51" s="23" t="s">
        <v>407</v>
      </c>
      <c r="J51" s="31" t="s">
        <v>525</v>
      </c>
    </row>
    <row r="52" ht="42" customHeight="1" spans="1:10">
      <c r="A52" s="136" t="s">
        <v>341</v>
      </c>
      <c r="B52" s="23" t="s">
        <v>517</v>
      </c>
      <c r="C52" s="23" t="s">
        <v>401</v>
      </c>
      <c r="D52" s="23" t="s">
        <v>419</v>
      </c>
      <c r="E52" s="31" t="s">
        <v>526</v>
      </c>
      <c r="F52" s="23" t="s">
        <v>410</v>
      </c>
      <c r="G52" s="31" t="s">
        <v>527</v>
      </c>
      <c r="H52" s="23" t="s">
        <v>422</v>
      </c>
      <c r="I52" s="23" t="s">
        <v>407</v>
      </c>
      <c r="J52" s="31" t="s">
        <v>450</v>
      </c>
    </row>
    <row r="53" ht="42" customHeight="1" spans="1:10">
      <c r="A53" s="136" t="s">
        <v>341</v>
      </c>
      <c r="B53" s="23" t="s">
        <v>517</v>
      </c>
      <c r="C53" s="23" t="s">
        <v>425</v>
      </c>
      <c r="D53" s="23" t="s">
        <v>426</v>
      </c>
      <c r="E53" s="31" t="s">
        <v>528</v>
      </c>
      <c r="F53" s="23" t="s">
        <v>439</v>
      </c>
      <c r="G53" s="31" t="s">
        <v>467</v>
      </c>
      <c r="H53" s="23" t="s">
        <v>417</v>
      </c>
      <c r="I53" s="23" t="s">
        <v>407</v>
      </c>
      <c r="J53" s="31" t="s">
        <v>529</v>
      </c>
    </row>
    <row r="54" ht="42" customHeight="1" spans="1:10">
      <c r="A54" s="136" t="s">
        <v>341</v>
      </c>
      <c r="B54" s="23" t="s">
        <v>517</v>
      </c>
      <c r="C54" s="23" t="s">
        <v>425</v>
      </c>
      <c r="D54" s="23" t="s">
        <v>530</v>
      </c>
      <c r="E54" s="31" t="s">
        <v>531</v>
      </c>
      <c r="F54" s="23" t="s">
        <v>410</v>
      </c>
      <c r="G54" s="31" t="s">
        <v>428</v>
      </c>
      <c r="H54" s="23" t="s">
        <v>454</v>
      </c>
      <c r="I54" s="23" t="s">
        <v>423</v>
      </c>
      <c r="J54" s="31" t="s">
        <v>529</v>
      </c>
    </row>
    <row r="55" ht="42" customHeight="1" spans="1:10">
      <c r="A55" s="136" t="s">
        <v>341</v>
      </c>
      <c r="B55" s="23" t="s">
        <v>517</v>
      </c>
      <c r="C55" s="23" t="s">
        <v>431</v>
      </c>
      <c r="D55" s="23" t="s">
        <v>432</v>
      </c>
      <c r="E55" s="31" t="s">
        <v>532</v>
      </c>
      <c r="F55" s="23" t="s">
        <v>404</v>
      </c>
      <c r="G55" s="31" t="s">
        <v>458</v>
      </c>
      <c r="H55" s="23" t="s">
        <v>417</v>
      </c>
      <c r="I55" s="23" t="s">
        <v>407</v>
      </c>
      <c r="J55" s="31" t="s">
        <v>533</v>
      </c>
    </row>
    <row r="56" ht="42" customHeight="1" spans="1:10">
      <c r="A56" s="136" t="s">
        <v>341</v>
      </c>
      <c r="B56" s="23" t="s">
        <v>517</v>
      </c>
      <c r="C56" s="23" t="s">
        <v>436</v>
      </c>
      <c r="D56" s="23" t="s">
        <v>437</v>
      </c>
      <c r="E56" s="31" t="s">
        <v>438</v>
      </c>
      <c r="F56" s="23" t="s">
        <v>439</v>
      </c>
      <c r="G56" s="31" t="s">
        <v>534</v>
      </c>
      <c r="H56" s="23" t="s">
        <v>441</v>
      </c>
      <c r="I56" s="23" t="s">
        <v>407</v>
      </c>
      <c r="J56" s="31" t="s">
        <v>442</v>
      </c>
    </row>
    <row r="57" ht="42" customHeight="1" spans="1:10">
      <c r="A57" s="136" t="s">
        <v>353</v>
      </c>
      <c r="B57" s="23" t="s">
        <v>535</v>
      </c>
      <c r="C57" s="23" t="s">
        <v>401</v>
      </c>
      <c r="D57" s="23" t="s">
        <v>402</v>
      </c>
      <c r="E57" s="31" t="s">
        <v>536</v>
      </c>
      <c r="F57" s="23" t="s">
        <v>410</v>
      </c>
      <c r="G57" s="31" t="s">
        <v>537</v>
      </c>
      <c r="H57" s="23" t="s">
        <v>446</v>
      </c>
      <c r="I57" s="23" t="s">
        <v>407</v>
      </c>
      <c r="J57" s="31" t="s">
        <v>447</v>
      </c>
    </row>
    <row r="58" ht="42" customHeight="1" spans="1:10">
      <c r="A58" s="136" t="s">
        <v>353</v>
      </c>
      <c r="B58" s="23" t="s">
        <v>535</v>
      </c>
      <c r="C58" s="23" t="s">
        <v>401</v>
      </c>
      <c r="D58" s="23" t="s">
        <v>402</v>
      </c>
      <c r="E58" s="31" t="s">
        <v>538</v>
      </c>
      <c r="F58" s="23" t="s">
        <v>404</v>
      </c>
      <c r="G58" s="31" t="s">
        <v>539</v>
      </c>
      <c r="H58" s="23" t="s">
        <v>468</v>
      </c>
      <c r="I58" s="23" t="s">
        <v>407</v>
      </c>
      <c r="J58" s="31" t="s">
        <v>540</v>
      </c>
    </row>
    <row r="59" ht="42" customHeight="1" spans="1:10">
      <c r="A59" s="136" t="s">
        <v>353</v>
      </c>
      <c r="B59" s="23" t="s">
        <v>535</v>
      </c>
      <c r="C59" s="23" t="s">
        <v>401</v>
      </c>
      <c r="D59" s="23" t="s">
        <v>414</v>
      </c>
      <c r="E59" s="31" t="s">
        <v>541</v>
      </c>
      <c r="F59" s="23" t="s">
        <v>410</v>
      </c>
      <c r="G59" s="31" t="s">
        <v>416</v>
      </c>
      <c r="H59" s="23" t="s">
        <v>417</v>
      </c>
      <c r="I59" s="23" t="s">
        <v>407</v>
      </c>
      <c r="J59" s="31" t="s">
        <v>447</v>
      </c>
    </row>
    <row r="60" ht="42" customHeight="1" spans="1:10">
      <c r="A60" s="136" t="s">
        <v>353</v>
      </c>
      <c r="B60" s="23" t="s">
        <v>535</v>
      </c>
      <c r="C60" s="23" t="s">
        <v>401</v>
      </c>
      <c r="D60" s="23" t="s">
        <v>419</v>
      </c>
      <c r="E60" s="31" t="s">
        <v>449</v>
      </c>
      <c r="F60" s="23" t="s">
        <v>410</v>
      </c>
      <c r="G60" s="31" t="s">
        <v>542</v>
      </c>
      <c r="H60" s="23" t="s">
        <v>422</v>
      </c>
      <c r="I60" s="23" t="s">
        <v>407</v>
      </c>
      <c r="J60" s="31" t="s">
        <v>450</v>
      </c>
    </row>
    <row r="61" ht="42" customHeight="1" spans="1:10">
      <c r="A61" s="136" t="s">
        <v>353</v>
      </c>
      <c r="B61" s="23" t="s">
        <v>535</v>
      </c>
      <c r="C61" s="23" t="s">
        <v>425</v>
      </c>
      <c r="D61" s="23" t="s">
        <v>426</v>
      </c>
      <c r="E61" s="31" t="s">
        <v>543</v>
      </c>
      <c r="F61" s="23" t="s">
        <v>410</v>
      </c>
      <c r="G61" s="31" t="s">
        <v>428</v>
      </c>
      <c r="H61" s="23" t="s">
        <v>454</v>
      </c>
      <c r="I61" s="23" t="s">
        <v>423</v>
      </c>
      <c r="J61" s="31" t="s">
        <v>447</v>
      </c>
    </row>
    <row r="62" ht="42" customHeight="1" spans="1:10">
      <c r="A62" s="136" t="s">
        <v>353</v>
      </c>
      <c r="B62" s="23" t="s">
        <v>535</v>
      </c>
      <c r="C62" s="23" t="s">
        <v>425</v>
      </c>
      <c r="D62" s="23" t="s">
        <v>530</v>
      </c>
      <c r="E62" s="31" t="s">
        <v>544</v>
      </c>
      <c r="F62" s="23" t="s">
        <v>410</v>
      </c>
      <c r="G62" s="31" t="s">
        <v>428</v>
      </c>
      <c r="H62" s="23" t="s">
        <v>454</v>
      </c>
      <c r="I62" s="23" t="s">
        <v>423</v>
      </c>
      <c r="J62" s="31" t="s">
        <v>447</v>
      </c>
    </row>
    <row r="63" ht="42" customHeight="1" spans="1:10">
      <c r="A63" s="136" t="s">
        <v>353</v>
      </c>
      <c r="B63" s="23" t="s">
        <v>535</v>
      </c>
      <c r="C63" s="23" t="s">
        <v>431</v>
      </c>
      <c r="D63" s="23" t="s">
        <v>432</v>
      </c>
      <c r="E63" s="31" t="s">
        <v>545</v>
      </c>
      <c r="F63" s="23" t="s">
        <v>404</v>
      </c>
      <c r="G63" s="31" t="s">
        <v>546</v>
      </c>
      <c r="H63" s="23" t="s">
        <v>417</v>
      </c>
      <c r="I63" s="23" t="s">
        <v>407</v>
      </c>
      <c r="J63" s="31" t="s">
        <v>547</v>
      </c>
    </row>
    <row r="64" ht="42" customHeight="1" spans="1:10">
      <c r="A64" s="136" t="s">
        <v>353</v>
      </c>
      <c r="B64" s="23" t="s">
        <v>535</v>
      </c>
      <c r="C64" s="23" t="s">
        <v>436</v>
      </c>
      <c r="D64" s="23" t="s">
        <v>437</v>
      </c>
      <c r="E64" s="31" t="s">
        <v>438</v>
      </c>
      <c r="F64" s="23" t="s">
        <v>439</v>
      </c>
      <c r="G64" s="31" t="s">
        <v>548</v>
      </c>
      <c r="H64" s="23" t="s">
        <v>441</v>
      </c>
      <c r="I64" s="23" t="s">
        <v>407</v>
      </c>
      <c r="J64" s="31" t="s">
        <v>442</v>
      </c>
    </row>
    <row r="65" ht="42" customHeight="1" spans="1:10">
      <c r="A65" s="136" t="s">
        <v>347</v>
      </c>
      <c r="B65" s="23" t="s">
        <v>549</v>
      </c>
      <c r="C65" s="23" t="s">
        <v>401</v>
      </c>
      <c r="D65" s="23" t="s">
        <v>402</v>
      </c>
      <c r="E65" s="31" t="s">
        <v>550</v>
      </c>
      <c r="F65" s="23" t="s">
        <v>404</v>
      </c>
      <c r="G65" s="31" t="s">
        <v>522</v>
      </c>
      <c r="H65" s="23" t="s">
        <v>523</v>
      </c>
      <c r="I65" s="23" t="s">
        <v>407</v>
      </c>
      <c r="J65" s="31" t="s">
        <v>551</v>
      </c>
    </row>
    <row r="66" ht="42" customHeight="1" spans="1:10">
      <c r="A66" s="136" t="s">
        <v>347</v>
      </c>
      <c r="B66" s="23" t="s">
        <v>549</v>
      </c>
      <c r="C66" s="23" t="s">
        <v>401</v>
      </c>
      <c r="D66" s="23" t="s">
        <v>414</v>
      </c>
      <c r="E66" s="31" t="s">
        <v>552</v>
      </c>
      <c r="F66" s="23" t="s">
        <v>404</v>
      </c>
      <c r="G66" s="31" t="s">
        <v>458</v>
      </c>
      <c r="H66" s="23" t="s">
        <v>417</v>
      </c>
      <c r="I66" s="23" t="s">
        <v>407</v>
      </c>
      <c r="J66" s="31" t="s">
        <v>553</v>
      </c>
    </row>
    <row r="67" ht="42" customHeight="1" spans="1:10">
      <c r="A67" s="136" t="s">
        <v>347</v>
      </c>
      <c r="B67" s="23" t="s">
        <v>549</v>
      </c>
      <c r="C67" s="23" t="s">
        <v>401</v>
      </c>
      <c r="D67" s="23" t="s">
        <v>419</v>
      </c>
      <c r="E67" s="31" t="s">
        <v>449</v>
      </c>
      <c r="F67" s="23" t="s">
        <v>410</v>
      </c>
      <c r="G67" s="31" t="s">
        <v>483</v>
      </c>
      <c r="H67" s="23" t="s">
        <v>422</v>
      </c>
      <c r="I67" s="23" t="s">
        <v>407</v>
      </c>
      <c r="J67" s="31" t="s">
        <v>450</v>
      </c>
    </row>
    <row r="68" ht="73" customHeight="1" spans="1:10">
      <c r="A68" s="136" t="s">
        <v>347</v>
      </c>
      <c r="B68" s="23" t="s">
        <v>549</v>
      </c>
      <c r="C68" s="23" t="s">
        <v>425</v>
      </c>
      <c r="D68" s="23" t="s">
        <v>426</v>
      </c>
      <c r="E68" s="31" t="s">
        <v>554</v>
      </c>
      <c r="F68" s="23" t="s">
        <v>410</v>
      </c>
      <c r="G68" s="31" t="s">
        <v>453</v>
      </c>
      <c r="H68" s="23" t="s">
        <v>454</v>
      </c>
      <c r="I68" s="23" t="s">
        <v>423</v>
      </c>
      <c r="J68" s="31" t="s">
        <v>555</v>
      </c>
    </row>
    <row r="69" ht="42" customHeight="1" spans="1:10">
      <c r="A69" s="136" t="s">
        <v>347</v>
      </c>
      <c r="B69" s="23" t="s">
        <v>549</v>
      </c>
      <c r="C69" s="23" t="s">
        <v>431</v>
      </c>
      <c r="D69" s="23" t="s">
        <v>432</v>
      </c>
      <c r="E69" s="31" t="s">
        <v>556</v>
      </c>
      <c r="F69" s="23" t="s">
        <v>404</v>
      </c>
      <c r="G69" s="31" t="s">
        <v>458</v>
      </c>
      <c r="H69" s="23" t="s">
        <v>417</v>
      </c>
      <c r="I69" s="23" t="s">
        <v>407</v>
      </c>
      <c r="J69" s="31" t="s">
        <v>557</v>
      </c>
    </row>
    <row r="70" ht="42" customHeight="1" spans="1:10">
      <c r="A70" s="136" t="s">
        <v>347</v>
      </c>
      <c r="B70" s="23" t="s">
        <v>549</v>
      </c>
      <c r="C70" s="23" t="s">
        <v>436</v>
      </c>
      <c r="D70" s="23" t="s">
        <v>437</v>
      </c>
      <c r="E70" s="31" t="s">
        <v>438</v>
      </c>
      <c r="F70" s="23" t="s">
        <v>439</v>
      </c>
      <c r="G70" s="31" t="s">
        <v>558</v>
      </c>
      <c r="H70" s="23" t="s">
        <v>441</v>
      </c>
      <c r="I70" s="23" t="s">
        <v>407</v>
      </c>
      <c r="J70" s="31" t="s">
        <v>442</v>
      </c>
    </row>
    <row r="71" ht="42" customHeight="1" spans="1:10">
      <c r="A71" s="136" t="s">
        <v>325</v>
      </c>
      <c r="B71" s="23" t="s">
        <v>559</v>
      </c>
      <c r="C71" s="23" t="s">
        <v>401</v>
      </c>
      <c r="D71" s="23" t="s">
        <v>402</v>
      </c>
      <c r="E71" s="31" t="s">
        <v>560</v>
      </c>
      <c r="F71" s="23" t="s">
        <v>404</v>
      </c>
      <c r="G71" s="31" t="s">
        <v>87</v>
      </c>
      <c r="H71" s="23" t="s">
        <v>506</v>
      </c>
      <c r="I71" s="23" t="s">
        <v>407</v>
      </c>
      <c r="J71" s="31" t="s">
        <v>413</v>
      </c>
    </row>
    <row r="72" ht="42" customHeight="1" spans="1:10">
      <c r="A72" s="136" t="s">
        <v>325</v>
      </c>
      <c r="B72" s="23" t="s">
        <v>559</v>
      </c>
      <c r="C72" s="23" t="s">
        <v>401</v>
      </c>
      <c r="D72" s="23" t="s">
        <v>414</v>
      </c>
      <c r="E72" s="31" t="s">
        <v>561</v>
      </c>
      <c r="F72" s="23" t="s">
        <v>404</v>
      </c>
      <c r="G72" s="31" t="s">
        <v>458</v>
      </c>
      <c r="H72" s="23" t="s">
        <v>417</v>
      </c>
      <c r="I72" s="23" t="s">
        <v>407</v>
      </c>
      <c r="J72" s="31" t="s">
        <v>562</v>
      </c>
    </row>
    <row r="73" ht="42" customHeight="1" spans="1:10">
      <c r="A73" s="136" t="s">
        <v>325</v>
      </c>
      <c r="B73" s="23" t="s">
        <v>559</v>
      </c>
      <c r="C73" s="23" t="s">
        <v>401</v>
      </c>
      <c r="D73" s="23" t="s">
        <v>419</v>
      </c>
      <c r="E73" s="31" t="s">
        <v>449</v>
      </c>
      <c r="F73" s="23" t="s">
        <v>410</v>
      </c>
      <c r="G73" s="31" t="s">
        <v>483</v>
      </c>
      <c r="H73" s="23" t="s">
        <v>422</v>
      </c>
      <c r="I73" s="23" t="s">
        <v>407</v>
      </c>
      <c r="J73" s="31" t="s">
        <v>563</v>
      </c>
    </row>
    <row r="74" ht="42" customHeight="1" spans="1:10">
      <c r="A74" s="136" t="s">
        <v>325</v>
      </c>
      <c r="B74" s="23" t="s">
        <v>559</v>
      </c>
      <c r="C74" s="23" t="s">
        <v>425</v>
      </c>
      <c r="D74" s="23" t="s">
        <v>426</v>
      </c>
      <c r="E74" s="31" t="s">
        <v>564</v>
      </c>
      <c r="F74" s="23" t="s">
        <v>404</v>
      </c>
      <c r="G74" s="31" t="s">
        <v>458</v>
      </c>
      <c r="H74" s="23" t="s">
        <v>417</v>
      </c>
      <c r="I74" s="23" t="s">
        <v>407</v>
      </c>
      <c r="J74" s="31" t="s">
        <v>565</v>
      </c>
    </row>
    <row r="75" ht="42" customHeight="1" spans="1:10">
      <c r="A75" s="136" t="s">
        <v>325</v>
      </c>
      <c r="B75" s="23" t="s">
        <v>559</v>
      </c>
      <c r="C75" s="23" t="s">
        <v>431</v>
      </c>
      <c r="D75" s="23" t="s">
        <v>432</v>
      </c>
      <c r="E75" s="31" t="s">
        <v>566</v>
      </c>
      <c r="F75" s="23" t="s">
        <v>404</v>
      </c>
      <c r="G75" s="31">
        <v>90</v>
      </c>
      <c r="H75" s="23" t="s">
        <v>417</v>
      </c>
      <c r="I75" s="23" t="s">
        <v>407</v>
      </c>
      <c r="J75" s="31" t="s">
        <v>565</v>
      </c>
    </row>
    <row r="76" ht="42" customHeight="1" spans="1:10">
      <c r="A76" s="136" t="s">
        <v>325</v>
      </c>
      <c r="B76" s="23" t="s">
        <v>559</v>
      </c>
      <c r="C76" s="23" t="s">
        <v>436</v>
      </c>
      <c r="D76" s="23" t="s">
        <v>437</v>
      </c>
      <c r="E76" s="31" t="s">
        <v>438</v>
      </c>
      <c r="F76" s="23" t="s">
        <v>439</v>
      </c>
      <c r="G76" s="31" t="s">
        <v>567</v>
      </c>
      <c r="H76" s="23" t="s">
        <v>441</v>
      </c>
      <c r="I76" s="23" t="s">
        <v>407</v>
      </c>
      <c r="J76" s="31" t="s">
        <v>568</v>
      </c>
    </row>
    <row r="77" ht="42" customHeight="1" spans="1:10">
      <c r="A77" s="136" t="s">
        <v>386</v>
      </c>
      <c r="B77" s="23" t="s">
        <v>569</v>
      </c>
      <c r="C77" s="23" t="s">
        <v>401</v>
      </c>
      <c r="D77" s="23" t="s">
        <v>402</v>
      </c>
      <c r="E77" s="31" t="s">
        <v>570</v>
      </c>
      <c r="F77" s="23" t="s">
        <v>410</v>
      </c>
      <c r="G77" s="31" t="s">
        <v>571</v>
      </c>
      <c r="H77" s="23" t="s">
        <v>572</v>
      </c>
      <c r="I77" s="23" t="s">
        <v>407</v>
      </c>
      <c r="J77" s="31" t="s">
        <v>573</v>
      </c>
    </row>
    <row r="78" ht="42" customHeight="1" spans="1:10">
      <c r="A78" s="136" t="s">
        <v>386</v>
      </c>
      <c r="B78" s="23" t="s">
        <v>569</v>
      </c>
      <c r="C78" s="23" t="s">
        <v>401</v>
      </c>
      <c r="D78" s="23" t="s">
        <v>414</v>
      </c>
      <c r="E78" s="31" t="s">
        <v>574</v>
      </c>
      <c r="F78" s="23" t="s">
        <v>404</v>
      </c>
      <c r="G78" s="31" t="s">
        <v>434</v>
      </c>
      <c r="H78" s="23" t="s">
        <v>417</v>
      </c>
      <c r="I78" s="23" t="s">
        <v>407</v>
      </c>
      <c r="J78" s="31" t="s">
        <v>575</v>
      </c>
    </row>
    <row r="79" ht="42" customHeight="1" spans="1:10">
      <c r="A79" s="136" t="s">
        <v>386</v>
      </c>
      <c r="B79" s="23" t="s">
        <v>569</v>
      </c>
      <c r="C79" s="23" t="s">
        <v>401</v>
      </c>
      <c r="D79" s="23" t="s">
        <v>419</v>
      </c>
      <c r="E79" s="31" t="s">
        <v>449</v>
      </c>
      <c r="F79" s="23" t="s">
        <v>410</v>
      </c>
      <c r="G79" s="31" t="s">
        <v>421</v>
      </c>
      <c r="H79" s="23" t="s">
        <v>422</v>
      </c>
      <c r="I79" s="23" t="s">
        <v>423</v>
      </c>
      <c r="J79" s="31" t="s">
        <v>424</v>
      </c>
    </row>
    <row r="80" ht="42" customHeight="1" spans="1:10">
      <c r="A80" s="136" t="s">
        <v>386</v>
      </c>
      <c r="B80" s="23" t="s">
        <v>569</v>
      </c>
      <c r="C80" s="23" t="s">
        <v>425</v>
      </c>
      <c r="D80" s="23" t="s">
        <v>530</v>
      </c>
      <c r="E80" s="31" t="s">
        <v>576</v>
      </c>
      <c r="F80" s="23" t="s">
        <v>410</v>
      </c>
      <c r="G80" s="31" t="s">
        <v>577</v>
      </c>
      <c r="H80" s="23" t="s">
        <v>429</v>
      </c>
      <c r="I80" s="23" t="s">
        <v>423</v>
      </c>
      <c r="J80" s="31" t="s">
        <v>578</v>
      </c>
    </row>
    <row r="81" ht="42" customHeight="1" spans="1:10">
      <c r="A81" s="136" t="s">
        <v>386</v>
      </c>
      <c r="B81" s="23" t="s">
        <v>569</v>
      </c>
      <c r="C81" s="23" t="s">
        <v>431</v>
      </c>
      <c r="D81" s="23" t="s">
        <v>432</v>
      </c>
      <c r="E81" s="31" t="s">
        <v>579</v>
      </c>
      <c r="F81" s="23" t="s">
        <v>404</v>
      </c>
      <c r="G81" s="31" t="s">
        <v>458</v>
      </c>
      <c r="H81" s="23" t="s">
        <v>417</v>
      </c>
      <c r="I81" s="23" t="s">
        <v>407</v>
      </c>
      <c r="J81" s="31" t="s">
        <v>580</v>
      </c>
    </row>
    <row r="82" ht="42" customHeight="1" spans="1:10">
      <c r="A82" s="136" t="s">
        <v>386</v>
      </c>
      <c r="B82" s="23" t="s">
        <v>569</v>
      </c>
      <c r="C82" s="23" t="s">
        <v>436</v>
      </c>
      <c r="D82" s="23" t="s">
        <v>437</v>
      </c>
      <c r="E82" s="31" t="s">
        <v>438</v>
      </c>
      <c r="F82" s="23" t="s">
        <v>439</v>
      </c>
      <c r="G82" s="31" t="s">
        <v>581</v>
      </c>
      <c r="H82" s="23" t="s">
        <v>441</v>
      </c>
      <c r="I82" s="23" t="s">
        <v>407</v>
      </c>
      <c r="J82" s="31" t="s">
        <v>582</v>
      </c>
    </row>
    <row r="83" ht="42" customHeight="1" spans="1:10">
      <c r="A83" s="136" t="s">
        <v>359</v>
      </c>
      <c r="B83" s="23" t="s">
        <v>583</v>
      </c>
      <c r="C83" s="23" t="s">
        <v>401</v>
      </c>
      <c r="D83" s="23" t="s">
        <v>402</v>
      </c>
      <c r="E83" s="31" t="s">
        <v>584</v>
      </c>
      <c r="F83" s="23" t="s">
        <v>404</v>
      </c>
      <c r="G83" s="31" t="s">
        <v>585</v>
      </c>
      <c r="H83" s="23" t="s">
        <v>506</v>
      </c>
      <c r="I83" s="23" t="s">
        <v>407</v>
      </c>
      <c r="J83" s="31" t="s">
        <v>586</v>
      </c>
    </row>
    <row r="84" ht="42" customHeight="1" spans="1:10">
      <c r="A84" s="136" t="s">
        <v>359</v>
      </c>
      <c r="B84" s="23" t="s">
        <v>583</v>
      </c>
      <c r="C84" s="23" t="s">
        <v>401</v>
      </c>
      <c r="D84" s="23" t="s">
        <v>414</v>
      </c>
      <c r="E84" s="31" t="s">
        <v>587</v>
      </c>
      <c r="F84" s="23" t="s">
        <v>404</v>
      </c>
      <c r="G84" s="31" t="s">
        <v>458</v>
      </c>
      <c r="H84" s="23" t="s">
        <v>417</v>
      </c>
      <c r="I84" s="23" t="s">
        <v>407</v>
      </c>
      <c r="J84" s="31" t="s">
        <v>586</v>
      </c>
    </row>
    <row r="85" ht="42" customHeight="1" spans="1:10">
      <c r="A85" s="136" t="s">
        <v>359</v>
      </c>
      <c r="B85" s="23" t="s">
        <v>583</v>
      </c>
      <c r="C85" s="23" t="s">
        <v>401</v>
      </c>
      <c r="D85" s="23" t="s">
        <v>419</v>
      </c>
      <c r="E85" s="31" t="s">
        <v>588</v>
      </c>
      <c r="F85" s="23" t="s">
        <v>410</v>
      </c>
      <c r="G85" s="31" t="s">
        <v>421</v>
      </c>
      <c r="H85" s="23" t="s">
        <v>422</v>
      </c>
      <c r="I85" s="23" t="s">
        <v>407</v>
      </c>
      <c r="J85" s="31" t="s">
        <v>450</v>
      </c>
    </row>
    <row r="86" ht="42" customHeight="1" spans="1:10">
      <c r="A86" s="136" t="s">
        <v>359</v>
      </c>
      <c r="B86" s="23" t="s">
        <v>583</v>
      </c>
      <c r="C86" s="23" t="s">
        <v>425</v>
      </c>
      <c r="D86" s="23" t="s">
        <v>426</v>
      </c>
      <c r="E86" s="31" t="s">
        <v>589</v>
      </c>
      <c r="F86" s="23" t="s">
        <v>410</v>
      </c>
      <c r="G86" s="31" t="s">
        <v>590</v>
      </c>
      <c r="H86" s="23" t="s">
        <v>480</v>
      </c>
      <c r="I86" s="23" t="s">
        <v>407</v>
      </c>
      <c r="J86" s="31" t="s">
        <v>591</v>
      </c>
    </row>
    <row r="87" ht="42" customHeight="1" spans="1:10">
      <c r="A87" s="136" t="s">
        <v>359</v>
      </c>
      <c r="B87" s="23" t="s">
        <v>583</v>
      </c>
      <c r="C87" s="23" t="s">
        <v>425</v>
      </c>
      <c r="D87" s="23" t="s">
        <v>530</v>
      </c>
      <c r="E87" s="31" t="s">
        <v>592</v>
      </c>
      <c r="F87" s="23" t="s">
        <v>410</v>
      </c>
      <c r="G87" s="31" t="s">
        <v>428</v>
      </c>
      <c r="H87" s="23" t="s">
        <v>454</v>
      </c>
      <c r="I87" s="23" t="s">
        <v>423</v>
      </c>
      <c r="J87" s="31" t="s">
        <v>591</v>
      </c>
    </row>
    <row r="88" ht="42" customHeight="1" spans="1:10">
      <c r="A88" s="136" t="s">
        <v>359</v>
      </c>
      <c r="B88" s="23" t="s">
        <v>583</v>
      </c>
      <c r="C88" s="23" t="s">
        <v>431</v>
      </c>
      <c r="D88" s="23" t="s">
        <v>432</v>
      </c>
      <c r="E88" s="31" t="s">
        <v>593</v>
      </c>
      <c r="F88" s="23" t="s">
        <v>404</v>
      </c>
      <c r="G88" s="31" t="s">
        <v>594</v>
      </c>
      <c r="H88" s="23" t="s">
        <v>417</v>
      </c>
      <c r="I88" s="23" t="s">
        <v>407</v>
      </c>
      <c r="J88" s="31" t="s">
        <v>591</v>
      </c>
    </row>
    <row r="89" ht="42" customHeight="1" spans="1:10">
      <c r="A89" s="136" t="s">
        <v>359</v>
      </c>
      <c r="B89" s="23" t="s">
        <v>583</v>
      </c>
      <c r="C89" s="23" t="s">
        <v>436</v>
      </c>
      <c r="D89" s="23" t="s">
        <v>437</v>
      </c>
      <c r="E89" s="31" t="s">
        <v>438</v>
      </c>
      <c r="F89" s="23" t="s">
        <v>439</v>
      </c>
      <c r="G89" s="31" t="s">
        <v>595</v>
      </c>
      <c r="H89" s="23" t="s">
        <v>441</v>
      </c>
      <c r="I89" s="23" t="s">
        <v>407</v>
      </c>
      <c r="J89" s="31" t="s">
        <v>442</v>
      </c>
    </row>
    <row r="90" ht="42" customHeight="1" spans="1:10">
      <c r="A90" s="136" t="s">
        <v>355</v>
      </c>
      <c r="B90" s="23" t="s">
        <v>596</v>
      </c>
      <c r="C90" s="23" t="s">
        <v>401</v>
      </c>
      <c r="D90" s="23" t="s">
        <v>402</v>
      </c>
      <c r="E90" s="31" t="s">
        <v>597</v>
      </c>
      <c r="F90" s="23" t="s">
        <v>410</v>
      </c>
      <c r="G90" s="31" t="s">
        <v>83</v>
      </c>
      <c r="H90" s="23" t="s">
        <v>523</v>
      </c>
      <c r="I90" s="23" t="s">
        <v>407</v>
      </c>
      <c r="J90" s="31" t="s">
        <v>447</v>
      </c>
    </row>
    <row r="91" ht="42" customHeight="1" spans="1:10">
      <c r="A91" s="136" t="s">
        <v>355</v>
      </c>
      <c r="B91" s="23" t="s">
        <v>596</v>
      </c>
      <c r="C91" s="23" t="s">
        <v>401</v>
      </c>
      <c r="D91" s="23" t="s">
        <v>414</v>
      </c>
      <c r="E91" s="31" t="s">
        <v>598</v>
      </c>
      <c r="F91" s="23" t="s">
        <v>410</v>
      </c>
      <c r="G91" s="31" t="s">
        <v>416</v>
      </c>
      <c r="H91" s="23" t="s">
        <v>417</v>
      </c>
      <c r="I91" s="23" t="s">
        <v>407</v>
      </c>
      <c r="J91" s="31" t="s">
        <v>447</v>
      </c>
    </row>
    <row r="92" ht="42" customHeight="1" spans="1:10">
      <c r="A92" s="136" t="s">
        <v>355</v>
      </c>
      <c r="B92" s="23" t="s">
        <v>596</v>
      </c>
      <c r="C92" s="23" t="s">
        <v>401</v>
      </c>
      <c r="D92" s="23" t="s">
        <v>419</v>
      </c>
      <c r="E92" s="31" t="s">
        <v>449</v>
      </c>
      <c r="F92" s="23" t="s">
        <v>410</v>
      </c>
      <c r="G92" s="31" t="s">
        <v>483</v>
      </c>
      <c r="H92" s="23" t="s">
        <v>422</v>
      </c>
      <c r="I92" s="23" t="s">
        <v>407</v>
      </c>
      <c r="J92" s="31" t="s">
        <v>450</v>
      </c>
    </row>
    <row r="93" ht="42" customHeight="1" spans="1:10">
      <c r="A93" s="136" t="s">
        <v>355</v>
      </c>
      <c r="B93" s="23" t="s">
        <v>596</v>
      </c>
      <c r="C93" s="23" t="s">
        <v>425</v>
      </c>
      <c r="D93" s="23" t="s">
        <v>426</v>
      </c>
      <c r="E93" s="31" t="s">
        <v>599</v>
      </c>
      <c r="F93" s="23" t="s">
        <v>410</v>
      </c>
      <c r="G93" s="31" t="s">
        <v>600</v>
      </c>
      <c r="H93" s="23" t="s">
        <v>429</v>
      </c>
      <c r="I93" s="23" t="s">
        <v>423</v>
      </c>
      <c r="J93" s="31" t="s">
        <v>547</v>
      </c>
    </row>
    <row r="94" ht="42" customHeight="1" spans="1:10">
      <c r="A94" s="136" t="s">
        <v>355</v>
      </c>
      <c r="B94" s="23" t="s">
        <v>596</v>
      </c>
      <c r="C94" s="23" t="s">
        <v>431</v>
      </c>
      <c r="D94" s="23" t="s">
        <v>432</v>
      </c>
      <c r="E94" s="31" t="s">
        <v>601</v>
      </c>
      <c r="F94" s="23" t="s">
        <v>410</v>
      </c>
      <c r="G94" s="31" t="s">
        <v>416</v>
      </c>
      <c r="H94" s="23" t="s">
        <v>417</v>
      </c>
      <c r="I94" s="23" t="s">
        <v>407</v>
      </c>
      <c r="J94" s="31" t="s">
        <v>547</v>
      </c>
    </row>
    <row r="95" ht="42" customHeight="1" spans="1:10">
      <c r="A95" s="136" t="s">
        <v>355</v>
      </c>
      <c r="B95" s="23" t="s">
        <v>596</v>
      </c>
      <c r="C95" s="23" t="s">
        <v>436</v>
      </c>
      <c r="D95" s="23" t="s">
        <v>437</v>
      </c>
      <c r="E95" s="31" t="s">
        <v>438</v>
      </c>
      <c r="F95" s="23" t="s">
        <v>439</v>
      </c>
      <c r="G95" s="31" t="s">
        <v>602</v>
      </c>
      <c r="H95" s="23" t="s">
        <v>441</v>
      </c>
      <c r="I95" s="23" t="s">
        <v>407</v>
      </c>
      <c r="J95" s="31" t="s">
        <v>603</v>
      </c>
    </row>
    <row r="96" ht="42" customHeight="1" spans="1:10">
      <c r="A96" s="136" t="s">
        <v>379</v>
      </c>
      <c r="B96" s="23" t="s">
        <v>604</v>
      </c>
      <c r="C96" s="23" t="s">
        <v>401</v>
      </c>
      <c r="D96" s="23" t="s">
        <v>402</v>
      </c>
      <c r="E96" s="31" t="s">
        <v>605</v>
      </c>
      <c r="F96" s="23" t="s">
        <v>404</v>
      </c>
      <c r="G96" s="31" t="s">
        <v>85</v>
      </c>
      <c r="H96" s="23" t="s">
        <v>606</v>
      </c>
      <c r="I96" s="23" t="s">
        <v>407</v>
      </c>
      <c r="J96" s="31" t="s">
        <v>607</v>
      </c>
    </row>
    <row r="97" ht="42" customHeight="1" spans="1:10">
      <c r="A97" s="136" t="s">
        <v>379</v>
      </c>
      <c r="B97" s="23" t="s">
        <v>608</v>
      </c>
      <c r="C97" s="23" t="s">
        <v>401</v>
      </c>
      <c r="D97" s="23" t="s">
        <v>414</v>
      </c>
      <c r="E97" s="31" t="s">
        <v>609</v>
      </c>
      <c r="F97" s="23" t="s">
        <v>410</v>
      </c>
      <c r="G97" s="31" t="s">
        <v>416</v>
      </c>
      <c r="H97" s="23" t="s">
        <v>417</v>
      </c>
      <c r="I97" s="23" t="s">
        <v>407</v>
      </c>
      <c r="J97" s="31" t="s">
        <v>471</v>
      </c>
    </row>
    <row r="98" ht="42" customHeight="1" spans="1:10">
      <c r="A98" s="136" t="s">
        <v>379</v>
      </c>
      <c r="B98" s="23" t="s">
        <v>608</v>
      </c>
      <c r="C98" s="23" t="s">
        <v>401</v>
      </c>
      <c r="D98" s="23" t="s">
        <v>419</v>
      </c>
      <c r="E98" s="31" t="s">
        <v>449</v>
      </c>
      <c r="F98" s="23" t="s">
        <v>410</v>
      </c>
      <c r="G98" s="31" t="s">
        <v>421</v>
      </c>
      <c r="H98" s="23" t="s">
        <v>422</v>
      </c>
      <c r="I98" s="23" t="s">
        <v>407</v>
      </c>
      <c r="J98" s="31" t="s">
        <v>610</v>
      </c>
    </row>
    <row r="99" ht="42" customHeight="1" spans="1:10">
      <c r="A99" s="136" t="s">
        <v>379</v>
      </c>
      <c r="B99" s="23" t="s">
        <v>608</v>
      </c>
      <c r="C99" s="23" t="s">
        <v>425</v>
      </c>
      <c r="D99" s="23" t="s">
        <v>426</v>
      </c>
      <c r="E99" s="31" t="s">
        <v>611</v>
      </c>
      <c r="F99" s="23" t="s">
        <v>410</v>
      </c>
      <c r="G99" s="31" t="s">
        <v>428</v>
      </c>
      <c r="H99" s="23" t="s">
        <v>429</v>
      </c>
      <c r="I99" s="23" t="s">
        <v>423</v>
      </c>
      <c r="J99" s="31" t="s">
        <v>612</v>
      </c>
    </row>
    <row r="100" ht="42" customHeight="1" spans="1:10">
      <c r="A100" s="136" t="s">
        <v>379</v>
      </c>
      <c r="B100" s="23" t="s">
        <v>608</v>
      </c>
      <c r="C100" s="23" t="s">
        <v>431</v>
      </c>
      <c r="D100" s="23" t="s">
        <v>432</v>
      </c>
      <c r="E100" s="31" t="s">
        <v>613</v>
      </c>
      <c r="F100" s="23" t="s">
        <v>404</v>
      </c>
      <c r="G100" s="31" t="s">
        <v>594</v>
      </c>
      <c r="H100" s="23" t="s">
        <v>417</v>
      </c>
      <c r="I100" s="23" t="s">
        <v>407</v>
      </c>
      <c r="J100" s="31" t="s">
        <v>614</v>
      </c>
    </row>
    <row r="101" ht="42" customHeight="1" spans="1:10">
      <c r="A101" s="136" t="s">
        <v>379</v>
      </c>
      <c r="B101" s="23" t="s">
        <v>608</v>
      </c>
      <c r="C101" s="23" t="s">
        <v>436</v>
      </c>
      <c r="D101" s="23" t="s">
        <v>437</v>
      </c>
      <c r="E101" s="31" t="s">
        <v>438</v>
      </c>
      <c r="F101" s="23" t="s">
        <v>439</v>
      </c>
      <c r="G101" s="31" t="s">
        <v>615</v>
      </c>
      <c r="H101" s="23" t="s">
        <v>441</v>
      </c>
      <c r="I101" s="23" t="s">
        <v>407</v>
      </c>
      <c r="J101" s="31" t="s">
        <v>603</v>
      </c>
    </row>
    <row r="102" ht="42" customHeight="1" spans="1:10">
      <c r="A102" s="136" t="s">
        <v>371</v>
      </c>
      <c r="B102" s="23" t="s">
        <v>616</v>
      </c>
      <c r="C102" s="23" t="s">
        <v>401</v>
      </c>
      <c r="D102" s="23" t="s">
        <v>402</v>
      </c>
      <c r="E102" s="31" t="s">
        <v>617</v>
      </c>
      <c r="F102" s="23" t="s">
        <v>404</v>
      </c>
      <c r="G102" s="31" t="s">
        <v>467</v>
      </c>
      <c r="H102" s="23" t="s">
        <v>480</v>
      </c>
      <c r="I102" s="23" t="s">
        <v>407</v>
      </c>
      <c r="J102" s="31" t="s">
        <v>618</v>
      </c>
    </row>
    <row r="103" ht="67" customHeight="1" spans="1:10">
      <c r="A103" s="136" t="s">
        <v>371</v>
      </c>
      <c r="B103" s="23" t="s">
        <v>616</v>
      </c>
      <c r="C103" s="23" t="s">
        <v>401</v>
      </c>
      <c r="D103" s="23" t="s">
        <v>414</v>
      </c>
      <c r="E103" s="31" t="s">
        <v>619</v>
      </c>
      <c r="F103" s="23" t="s">
        <v>404</v>
      </c>
      <c r="G103" s="31" t="s">
        <v>620</v>
      </c>
      <c r="H103" s="23" t="s">
        <v>417</v>
      </c>
      <c r="I103" s="23" t="s">
        <v>407</v>
      </c>
      <c r="J103" s="31" t="s">
        <v>621</v>
      </c>
    </row>
    <row r="104" ht="42" customHeight="1" spans="1:10">
      <c r="A104" s="136" t="s">
        <v>371</v>
      </c>
      <c r="B104" s="23" t="s">
        <v>616</v>
      </c>
      <c r="C104" s="23" t="s">
        <v>401</v>
      </c>
      <c r="D104" s="23" t="s">
        <v>419</v>
      </c>
      <c r="E104" s="31" t="s">
        <v>449</v>
      </c>
      <c r="F104" s="23" t="s">
        <v>410</v>
      </c>
      <c r="G104" s="31" t="s">
        <v>421</v>
      </c>
      <c r="H104" s="23" t="s">
        <v>422</v>
      </c>
      <c r="I104" s="23" t="s">
        <v>423</v>
      </c>
      <c r="J104" s="31" t="s">
        <v>424</v>
      </c>
    </row>
    <row r="105" ht="42" customHeight="1" spans="1:10">
      <c r="A105" s="136" t="s">
        <v>371</v>
      </c>
      <c r="B105" s="23" t="s">
        <v>616</v>
      </c>
      <c r="C105" s="23" t="s">
        <v>425</v>
      </c>
      <c r="D105" s="23" t="s">
        <v>426</v>
      </c>
      <c r="E105" s="31" t="s">
        <v>622</v>
      </c>
      <c r="F105" s="23" t="s">
        <v>410</v>
      </c>
      <c r="G105" s="31" t="s">
        <v>428</v>
      </c>
      <c r="H105" s="23" t="s">
        <v>429</v>
      </c>
      <c r="I105" s="23" t="s">
        <v>423</v>
      </c>
      <c r="J105" s="31" t="s">
        <v>623</v>
      </c>
    </row>
    <row r="106" ht="75" customHeight="1" spans="1:10">
      <c r="A106" s="136" t="s">
        <v>371</v>
      </c>
      <c r="B106" s="23" t="s">
        <v>616</v>
      </c>
      <c r="C106" s="23" t="s">
        <v>431</v>
      </c>
      <c r="D106" s="23" t="s">
        <v>432</v>
      </c>
      <c r="E106" s="31" t="s">
        <v>624</v>
      </c>
      <c r="F106" s="23" t="s">
        <v>404</v>
      </c>
      <c r="G106" s="31" t="s">
        <v>458</v>
      </c>
      <c r="H106" s="23" t="s">
        <v>417</v>
      </c>
      <c r="I106" s="23" t="s">
        <v>407</v>
      </c>
      <c r="J106" s="31" t="s">
        <v>625</v>
      </c>
    </row>
    <row r="107" ht="42" customHeight="1" spans="1:10">
      <c r="A107" s="136" t="s">
        <v>371</v>
      </c>
      <c r="B107" s="23" t="s">
        <v>616</v>
      </c>
      <c r="C107" s="23" t="s">
        <v>436</v>
      </c>
      <c r="D107" s="23" t="s">
        <v>437</v>
      </c>
      <c r="E107" s="31" t="s">
        <v>438</v>
      </c>
      <c r="F107" s="23" t="s">
        <v>439</v>
      </c>
      <c r="G107" s="31" t="s">
        <v>626</v>
      </c>
      <c r="H107" s="23" t="s">
        <v>441</v>
      </c>
      <c r="I107" s="23" t="s">
        <v>407</v>
      </c>
      <c r="J107" s="31" t="s">
        <v>442</v>
      </c>
    </row>
    <row r="108" ht="42" customHeight="1" spans="1:10">
      <c r="A108" s="136" t="s">
        <v>388</v>
      </c>
      <c r="B108" s="23" t="s">
        <v>627</v>
      </c>
      <c r="C108" s="23" t="s">
        <v>401</v>
      </c>
      <c r="D108" s="23" t="s">
        <v>402</v>
      </c>
      <c r="E108" s="31" t="s">
        <v>628</v>
      </c>
      <c r="F108" s="23" t="s">
        <v>410</v>
      </c>
      <c r="G108" s="31" t="s">
        <v>467</v>
      </c>
      <c r="H108" s="23" t="s">
        <v>629</v>
      </c>
      <c r="I108" s="23" t="s">
        <v>407</v>
      </c>
      <c r="J108" s="31" t="s">
        <v>413</v>
      </c>
    </row>
    <row r="109" ht="42" customHeight="1" spans="1:10">
      <c r="A109" s="136" t="s">
        <v>388</v>
      </c>
      <c r="B109" s="23" t="s">
        <v>630</v>
      </c>
      <c r="C109" s="23" t="s">
        <v>401</v>
      </c>
      <c r="D109" s="23" t="s">
        <v>414</v>
      </c>
      <c r="E109" s="31" t="s">
        <v>631</v>
      </c>
      <c r="F109" s="23" t="s">
        <v>410</v>
      </c>
      <c r="G109" s="31" t="s">
        <v>416</v>
      </c>
      <c r="H109" s="23" t="s">
        <v>417</v>
      </c>
      <c r="I109" s="23" t="s">
        <v>407</v>
      </c>
      <c r="J109" s="31" t="s">
        <v>418</v>
      </c>
    </row>
    <row r="110" ht="42" customHeight="1" spans="1:10">
      <c r="A110" s="136" t="s">
        <v>388</v>
      </c>
      <c r="B110" s="23" t="s">
        <v>630</v>
      </c>
      <c r="C110" s="23" t="s">
        <v>401</v>
      </c>
      <c r="D110" s="23" t="s">
        <v>419</v>
      </c>
      <c r="E110" s="31" t="s">
        <v>632</v>
      </c>
      <c r="F110" s="23" t="s">
        <v>410</v>
      </c>
      <c r="G110" s="31" t="s">
        <v>633</v>
      </c>
      <c r="H110" s="23" t="s">
        <v>422</v>
      </c>
      <c r="I110" s="23" t="s">
        <v>407</v>
      </c>
      <c r="J110" s="31" t="s">
        <v>610</v>
      </c>
    </row>
    <row r="111" ht="42" customHeight="1" spans="1:10">
      <c r="A111" s="136" t="s">
        <v>388</v>
      </c>
      <c r="B111" s="23" t="s">
        <v>630</v>
      </c>
      <c r="C111" s="23" t="s">
        <v>425</v>
      </c>
      <c r="D111" s="23" t="s">
        <v>426</v>
      </c>
      <c r="E111" s="31" t="s">
        <v>634</v>
      </c>
      <c r="F111" s="23" t="s">
        <v>410</v>
      </c>
      <c r="G111" s="31" t="s">
        <v>428</v>
      </c>
      <c r="H111" s="23" t="s">
        <v>429</v>
      </c>
      <c r="I111" s="23" t="s">
        <v>423</v>
      </c>
      <c r="J111" s="31" t="s">
        <v>635</v>
      </c>
    </row>
    <row r="112" ht="42" customHeight="1" spans="1:10">
      <c r="A112" s="136" t="s">
        <v>388</v>
      </c>
      <c r="B112" s="23" t="s">
        <v>630</v>
      </c>
      <c r="C112" s="23" t="s">
        <v>425</v>
      </c>
      <c r="D112" s="23" t="s">
        <v>530</v>
      </c>
      <c r="E112" s="31" t="s">
        <v>636</v>
      </c>
      <c r="F112" s="23" t="s">
        <v>410</v>
      </c>
      <c r="G112" s="31" t="s">
        <v>428</v>
      </c>
      <c r="H112" s="23" t="s">
        <v>454</v>
      </c>
      <c r="I112" s="23" t="s">
        <v>423</v>
      </c>
      <c r="J112" s="31" t="s">
        <v>430</v>
      </c>
    </row>
    <row r="113" ht="42" customHeight="1" spans="1:10">
      <c r="A113" s="136" t="s">
        <v>388</v>
      </c>
      <c r="B113" s="23" t="s">
        <v>630</v>
      </c>
      <c r="C113" s="23" t="s">
        <v>431</v>
      </c>
      <c r="D113" s="23" t="s">
        <v>432</v>
      </c>
      <c r="E113" s="31" t="s">
        <v>637</v>
      </c>
      <c r="F113" s="23" t="s">
        <v>404</v>
      </c>
      <c r="G113" s="31" t="s">
        <v>458</v>
      </c>
      <c r="H113" s="23" t="s">
        <v>417</v>
      </c>
      <c r="I113" s="23" t="s">
        <v>407</v>
      </c>
      <c r="J113" s="31" t="s">
        <v>501</v>
      </c>
    </row>
    <row r="114" ht="42" customHeight="1" spans="1:10">
      <c r="A114" s="136" t="s">
        <v>388</v>
      </c>
      <c r="B114" s="23" t="s">
        <v>630</v>
      </c>
      <c r="C114" s="23" t="s">
        <v>436</v>
      </c>
      <c r="D114" s="23" t="s">
        <v>437</v>
      </c>
      <c r="E114" s="31" t="s">
        <v>638</v>
      </c>
      <c r="F114" s="23" t="s">
        <v>410</v>
      </c>
      <c r="G114" s="31" t="s">
        <v>639</v>
      </c>
      <c r="H114" s="23" t="s">
        <v>640</v>
      </c>
      <c r="I114" s="23" t="s">
        <v>407</v>
      </c>
      <c r="J114" s="31" t="s">
        <v>641</v>
      </c>
    </row>
    <row r="115" ht="42" customHeight="1" spans="1:10">
      <c r="A115" s="136" t="s">
        <v>318</v>
      </c>
      <c r="B115" s="23" t="s">
        <v>642</v>
      </c>
      <c r="C115" s="23" t="s">
        <v>401</v>
      </c>
      <c r="D115" s="23" t="s">
        <v>402</v>
      </c>
      <c r="E115" s="31" t="s">
        <v>643</v>
      </c>
      <c r="F115" s="23" t="s">
        <v>410</v>
      </c>
      <c r="G115" s="31" t="s">
        <v>467</v>
      </c>
      <c r="H115" s="23" t="s">
        <v>493</v>
      </c>
      <c r="I115" s="23" t="s">
        <v>407</v>
      </c>
      <c r="J115" s="31" t="s">
        <v>408</v>
      </c>
    </row>
    <row r="116" ht="42" customHeight="1" spans="1:10">
      <c r="A116" s="136" t="s">
        <v>318</v>
      </c>
      <c r="B116" s="23" t="s">
        <v>644</v>
      </c>
      <c r="C116" s="23" t="s">
        <v>401</v>
      </c>
      <c r="D116" s="23" t="s">
        <v>414</v>
      </c>
      <c r="E116" s="31" t="s">
        <v>645</v>
      </c>
      <c r="F116" s="23" t="s">
        <v>410</v>
      </c>
      <c r="G116" s="31" t="s">
        <v>416</v>
      </c>
      <c r="H116" s="23" t="s">
        <v>417</v>
      </c>
      <c r="I116" s="23" t="s">
        <v>407</v>
      </c>
      <c r="J116" s="31" t="s">
        <v>646</v>
      </c>
    </row>
    <row r="117" ht="42" customHeight="1" spans="1:10">
      <c r="A117" s="136" t="s">
        <v>318</v>
      </c>
      <c r="B117" s="23" t="s">
        <v>644</v>
      </c>
      <c r="C117" s="23" t="s">
        <v>401</v>
      </c>
      <c r="D117" s="23" t="s">
        <v>419</v>
      </c>
      <c r="E117" s="31" t="s">
        <v>420</v>
      </c>
      <c r="F117" s="23" t="s">
        <v>410</v>
      </c>
      <c r="G117" s="31" t="s">
        <v>421</v>
      </c>
      <c r="H117" s="23" t="s">
        <v>422</v>
      </c>
      <c r="I117" s="23" t="s">
        <v>407</v>
      </c>
      <c r="J117" s="31" t="s">
        <v>647</v>
      </c>
    </row>
    <row r="118" ht="42" customHeight="1" spans="1:10">
      <c r="A118" s="136" t="s">
        <v>318</v>
      </c>
      <c r="B118" s="23" t="s">
        <v>644</v>
      </c>
      <c r="C118" s="23" t="s">
        <v>425</v>
      </c>
      <c r="D118" s="23" t="s">
        <v>426</v>
      </c>
      <c r="E118" s="31" t="s">
        <v>648</v>
      </c>
      <c r="F118" s="23" t="s">
        <v>410</v>
      </c>
      <c r="G118" s="31" t="s">
        <v>649</v>
      </c>
      <c r="H118" s="23" t="s">
        <v>429</v>
      </c>
      <c r="I118" s="23" t="s">
        <v>423</v>
      </c>
      <c r="J118" s="31" t="s">
        <v>623</v>
      </c>
    </row>
    <row r="119" ht="42" customHeight="1" spans="1:10">
      <c r="A119" s="136" t="s">
        <v>318</v>
      </c>
      <c r="B119" s="23" t="s">
        <v>644</v>
      </c>
      <c r="C119" s="23" t="s">
        <v>431</v>
      </c>
      <c r="D119" s="23" t="s">
        <v>432</v>
      </c>
      <c r="E119" s="31" t="s">
        <v>650</v>
      </c>
      <c r="F119" s="23" t="s">
        <v>404</v>
      </c>
      <c r="G119" s="31" t="s">
        <v>458</v>
      </c>
      <c r="H119" s="23" t="s">
        <v>417</v>
      </c>
      <c r="I119" s="23" t="s">
        <v>423</v>
      </c>
      <c r="J119" s="31" t="s">
        <v>435</v>
      </c>
    </row>
    <row r="120" ht="42" customHeight="1" spans="1:10">
      <c r="A120" s="136" t="s">
        <v>318</v>
      </c>
      <c r="B120" s="23" t="s">
        <v>644</v>
      </c>
      <c r="C120" s="23" t="s">
        <v>436</v>
      </c>
      <c r="D120" s="23" t="s">
        <v>437</v>
      </c>
      <c r="E120" s="31" t="s">
        <v>438</v>
      </c>
      <c r="F120" s="23" t="s">
        <v>439</v>
      </c>
      <c r="G120" s="31" t="s">
        <v>651</v>
      </c>
      <c r="H120" s="23" t="s">
        <v>441</v>
      </c>
      <c r="I120" s="23" t="s">
        <v>407</v>
      </c>
      <c r="J120" s="31" t="s">
        <v>582</v>
      </c>
    </row>
    <row r="121" ht="42" customHeight="1" spans="1:10">
      <c r="A121" s="136" t="s">
        <v>349</v>
      </c>
      <c r="B121" s="23" t="s">
        <v>652</v>
      </c>
      <c r="C121" s="23" t="s">
        <v>401</v>
      </c>
      <c r="D121" s="23" t="s">
        <v>402</v>
      </c>
      <c r="E121" s="31" t="s">
        <v>653</v>
      </c>
      <c r="F121" s="23" t="s">
        <v>654</v>
      </c>
      <c r="G121" s="31" t="s">
        <v>467</v>
      </c>
      <c r="H121" s="23" t="s">
        <v>480</v>
      </c>
      <c r="I121" s="23" t="s">
        <v>407</v>
      </c>
      <c r="J121" s="31" t="s">
        <v>655</v>
      </c>
    </row>
    <row r="122" ht="42" customHeight="1" spans="1:10">
      <c r="A122" s="136" t="s">
        <v>349</v>
      </c>
      <c r="B122" s="23" t="s">
        <v>652</v>
      </c>
      <c r="C122" s="23" t="s">
        <v>401</v>
      </c>
      <c r="D122" s="23" t="s">
        <v>414</v>
      </c>
      <c r="E122" s="31" t="s">
        <v>656</v>
      </c>
      <c r="F122" s="23" t="s">
        <v>404</v>
      </c>
      <c r="G122" s="31" t="s">
        <v>434</v>
      </c>
      <c r="H122" s="23" t="s">
        <v>417</v>
      </c>
      <c r="I122" s="23" t="s">
        <v>407</v>
      </c>
      <c r="J122" s="31" t="s">
        <v>655</v>
      </c>
    </row>
    <row r="123" ht="42" customHeight="1" spans="1:10">
      <c r="A123" s="136" t="s">
        <v>349</v>
      </c>
      <c r="B123" s="23" t="s">
        <v>652</v>
      </c>
      <c r="C123" s="23" t="s">
        <v>401</v>
      </c>
      <c r="D123" s="23" t="s">
        <v>419</v>
      </c>
      <c r="E123" s="31" t="s">
        <v>449</v>
      </c>
      <c r="F123" s="23" t="s">
        <v>410</v>
      </c>
      <c r="G123" s="31" t="s">
        <v>483</v>
      </c>
      <c r="H123" s="23" t="s">
        <v>422</v>
      </c>
      <c r="I123" s="23" t="s">
        <v>407</v>
      </c>
      <c r="J123" s="31" t="s">
        <v>450</v>
      </c>
    </row>
    <row r="124" ht="42" customHeight="1" spans="1:10">
      <c r="A124" s="136" t="s">
        <v>349</v>
      </c>
      <c r="B124" s="23" t="s">
        <v>652</v>
      </c>
      <c r="C124" s="23" t="s">
        <v>425</v>
      </c>
      <c r="D124" s="23" t="s">
        <v>426</v>
      </c>
      <c r="E124" s="31" t="s">
        <v>657</v>
      </c>
      <c r="F124" s="23" t="s">
        <v>410</v>
      </c>
      <c r="G124" s="31" t="s">
        <v>658</v>
      </c>
      <c r="H124" s="23" t="s">
        <v>454</v>
      </c>
      <c r="I124" s="23" t="s">
        <v>423</v>
      </c>
      <c r="J124" s="31" t="s">
        <v>659</v>
      </c>
    </row>
    <row r="125" ht="42" customHeight="1" spans="1:10">
      <c r="A125" s="136" t="s">
        <v>349</v>
      </c>
      <c r="B125" s="23" t="s">
        <v>652</v>
      </c>
      <c r="C125" s="23" t="s">
        <v>425</v>
      </c>
      <c r="D125" s="23" t="s">
        <v>530</v>
      </c>
      <c r="E125" s="31" t="s">
        <v>660</v>
      </c>
      <c r="F125" s="23" t="s">
        <v>410</v>
      </c>
      <c r="G125" s="31" t="s">
        <v>658</v>
      </c>
      <c r="H125" s="23" t="s">
        <v>454</v>
      </c>
      <c r="I125" s="23" t="s">
        <v>423</v>
      </c>
      <c r="J125" s="31" t="s">
        <v>659</v>
      </c>
    </row>
    <row r="126" ht="42" customHeight="1" spans="1:10">
      <c r="A126" s="136" t="s">
        <v>349</v>
      </c>
      <c r="B126" s="23" t="s">
        <v>652</v>
      </c>
      <c r="C126" s="23" t="s">
        <v>431</v>
      </c>
      <c r="D126" s="23" t="s">
        <v>432</v>
      </c>
      <c r="E126" s="31" t="s">
        <v>661</v>
      </c>
      <c r="F126" s="23" t="s">
        <v>404</v>
      </c>
      <c r="G126" s="31" t="s">
        <v>458</v>
      </c>
      <c r="H126" s="23" t="s">
        <v>417</v>
      </c>
      <c r="I126" s="23" t="s">
        <v>407</v>
      </c>
      <c r="J126" s="31" t="s">
        <v>662</v>
      </c>
    </row>
    <row r="127" ht="42" customHeight="1" spans="1:10">
      <c r="A127" s="136" t="s">
        <v>349</v>
      </c>
      <c r="B127" s="23" t="s">
        <v>652</v>
      </c>
      <c r="C127" s="23" t="s">
        <v>436</v>
      </c>
      <c r="D127" s="23" t="s">
        <v>437</v>
      </c>
      <c r="E127" s="31" t="s">
        <v>438</v>
      </c>
      <c r="F127" s="23" t="s">
        <v>439</v>
      </c>
      <c r="G127" s="31" t="s">
        <v>663</v>
      </c>
      <c r="H127" s="23" t="s">
        <v>441</v>
      </c>
      <c r="I127" s="23" t="s">
        <v>407</v>
      </c>
      <c r="J127" s="31" t="s">
        <v>442</v>
      </c>
    </row>
    <row r="128" ht="42" customHeight="1" spans="1:10">
      <c r="A128" s="136" t="s">
        <v>333</v>
      </c>
      <c r="B128" s="23" t="s">
        <v>664</v>
      </c>
      <c r="C128" s="23" t="s">
        <v>401</v>
      </c>
      <c r="D128" s="23" t="s">
        <v>402</v>
      </c>
      <c r="E128" s="31" t="s">
        <v>665</v>
      </c>
      <c r="F128" s="23" t="s">
        <v>404</v>
      </c>
      <c r="G128" s="31" t="s">
        <v>522</v>
      </c>
      <c r="H128" s="23" t="s">
        <v>606</v>
      </c>
      <c r="I128" s="23" t="s">
        <v>407</v>
      </c>
      <c r="J128" s="31" t="s">
        <v>666</v>
      </c>
    </row>
    <row r="129" ht="42" customHeight="1" spans="1:10">
      <c r="A129" s="136" t="s">
        <v>333</v>
      </c>
      <c r="B129" s="23" t="s">
        <v>664</v>
      </c>
      <c r="C129" s="23" t="s">
        <v>401</v>
      </c>
      <c r="D129" s="23" t="s">
        <v>402</v>
      </c>
      <c r="E129" s="31" t="s">
        <v>667</v>
      </c>
      <c r="F129" s="23" t="s">
        <v>410</v>
      </c>
      <c r="G129" s="31" t="s">
        <v>467</v>
      </c>
      <c r="H129" s="23" t="s">
        <v>493</v>
      </c>
      <c r="I129" s="23" t="s">
        <v>407</v>
      </c>
      <c r="J129" s="31" t="s">
        <v>666</v>
      </c>
    </row>
    <row r="130" ht="42" customHeight="1" spans="1:10">
      <c r="A130" s="136" t="s">
        <v>333</v>
      </c>
      <c r="B130" s="23" t="s">
        <v>664</v>
      </c>
      <c r="C130" s="23" t="s">
        <v>401</v>
      </c>
      <c r="D130" s="23" t="s">
        <v>414</v>
      </c>
      <c r="E130" s="31" t="s">
        <v>609</v>
      </c>
      <c r="F130" s="23" t="s">
        <v>410</v>
      </c>
      <c r="G130" s="31" t="s">
        <v>416</v>
      </c>
      <c r="H130" s="23" t="s">
        <v>417</v>
      </c>
      <c r="I130" s="23" t="s">
        <v>407</v>
      </c>
      <c r="J130" s="31" t="s">
        <v>668</v>
      </c>
    </row>
    <row r="131" ht="42" customHeight="1" spans="1:10">
      <c r="A131" s="136" t="s">
        <v>333</v>
      </c>
      <c r="B131" s="23" t="s">
        <v>664</v>
      </c>
      <c r="C131" s="23" t="s">
        <v>401</v>
      </c>
      <c r="D131" s="23" t="s">
        <v>419</v>
      </c>
      <c r="E131" s="31" t="s">
        <v>449</v>
      </c>
      <c r="F131" s="23" t="s">
        <v>410</v>
      </c>
      <c r="G131" s="31" t="s">
        <v>483</v>
      </c>
      <c r="H131" s="23" t="s">
        <v>422</v>
      </c>
      <c r="I131" s="23" t="s">
        <v>407</v>
      </c>
      <c r="J131" s="31" t="s">
        <v>450</v>
      </c>
    </row>
    <row r="132" ht="42" customHeight="1" spans="1:10">
      <c r="A132" s="136" t="s">
        <v>333</v>
      </c>
      <c r="B132" s="23" t="s">
        <v>664</v>
      </c>
      <c r="C132" s="23" t="s">
        <v>425</v>
      </c>
      <c r="D132" s="23" t="s">
        <v>426</v>
      </c>
      <c r="E132" s="31" t="s">
        <v>669</v>
      </c>
      <c r="F132" s="23" t="s">
        <v>410</v>
      </c>
      <c r="G132" s="31" t="s">
        <v>658</v>
      </c>
      <c r="H132" s="23" t="s">
        <v>454</v>
      </c>
      <c r="I132" s="23" t="s">
        <v>423</v>
      </c>
      <c r="J132" s="31" t="s">
        <v>670</v>
      </c>
    </row>
    <row r="133" ht="42" customHeight="1" spans="1:10">
      <c r="A133" s="136" t="s">
        <v>333</v>
      </c>
      <c r="B133" s="23" t="s">
        <v>664</v>
      </c>
      <c r="C133" s="23" t="s">
        <v>425</v>
      </c>
      <c r="D133" s="23" t="s">
        <v>530</v>
      </c>
      <c r="E133" s="31" t="s">
        <v>671</v>
      </c>
      <c r="F133" s="23" t="s">
        <v>410</v>
      </c>
      <c r="G133" s="31" t="s">
        <v>658</v>
      </c>
      <c r="H133" s="23" t="s">
        <v>454</v>
      </c>
      <c r="I133" s="23" t="s">
        <v>423</v>
      </c>
      <c r="J133" s="31" t="s">
        <v>672</v>
      </c>
    </row>
    <row r="134" ht="42" customHeight="1" spans="1:10">
      <c r="A134" s="136" t="s">
        <v>333</v>
      </c>
      <c r="B134" s="23" t="s">
        <v>664</v>
      </c>
      <c r="C134" s="23" t="s">
        <v>431</v>
      </c>
      <c r="D134" s="23" t="s">
        <v>432</v>
      </c>
      <c r="E134" s="31" t="s">
        <v>673</v>
      </c>
      <c r="F134" s="23" t="s">
        <v>404</v>
      </c>
      <c r="G134" s="31" t="s">
        <v>458</v>
      </c>
      <c r="H134" s="23" t="s">
        <v>417</v>
      </c>
      <c r="I134" s="23" t="s">
        <v>407</v>
      </c>
      <c r="J134" s="31" t="s">
        <v>674</v>
      </c>
    </row>
    <row r="135" ht="42" customHeight="1" spans="1:10">
      <c r="A135" s="136" t="s">
        <v>333</v>
      </c>
      <c r="B135" s="23" t="s">
        <v>664</v>
      </c>
      <c r="C135" s="23" t="s">
        <v>436</v>
      </c>
      <c r="D135" s="23" t="s">
        <v>437</v>
      </c>
      <c r="E135" s="31" t="s">
        <v>438</v>
      </c>
      <c r="F135" s="23" t="s">
        <v>439</v>
      </c>
      <c r="G135" s="31" t="s">
        <v>675</v>
      </c>
      <c r="H135" s="23" t="s">
        <v>441</v>
      </c>
      <c r="I135" s="23" t="s">
        <v>407</v>
      </c>
      <c r="J135" s="31" t="s">
        <v>442</v>
      </c>
    </row>
    <row r="136" ht="42" customHeight="1" spans="1:10">
      <c r="A136" s="136" t="s">
        <v>329</v>
      </c>
      <c r="B136" s="23" t="s">
        <v>676</v>
      </c>
      <c r="C136" s="23" t="s">
        <v>401</v>
      </c>
      <c r="D136" s="23" t="s">
        <v>402</v>
      </c>
      <c r="E136" s="31" t="s">
        <v>677</v>
      </c>
      <c r="F136" s="23" t="s">
        <v>404</v>
      </c>
      <c r="G136" s="31" t="s">
        <v>678</v>
      </c>
      <c r="H136" s="23" t="s">
        <v>506</v>
      </c>
      <c r="I136" s="23" t="s">
        <v>407</v>
      </c>
      <c r="J136" s="31" t="s">
        <v>413</v>
      </c>
    </row>
    <row r="137" ht="42" customHeight="1" spans="1:10">
      <c r="A137" s="136" t="s">
        <v>329</v>
      </c>
      <c r="B137" s="23" t="s">
        <v>676</v>
      </c>
      <c r="C137" s="23" t="s">
        <v>401</v>
      </c>
      <c r="D137" s="23" t="s">
        <v>414</v>
      </c>
      <c r="E137" s="31" t="s">
        <v>679</v>
      </c>
      <c r="F137" s="23" t="s">
        <v>404</v>
      </c>
      <c r="G137" s="31" t="s">
        <v>546</v>
      </c>
      <c r="H137" s="23" t="s">
        <v>417</v>
      </c>
      <c r="I137" s="23" t="s">
        <v>423</v>
      </c>
      <c r="J137" s="31" t="s">
        <v>680</v>
      </c>
    </row>
    <row r="138" ht="42" customHeight="1" spans="1:10">
      <c r="A138" s="136" t="s">
        <v>329</v>
      </c>
      <c r="B138" s="23" t="s">
        <v>676</v>
      </c>
      <c r="C138" s="23" t="s">
        <v>401</v>
      </c>
      <c r="D138" s="23" t="s">
        <v>419</v>
      </c>
      <c r="E138" s="31" t="s">
        <v>681</v>
      </c>
      <c r="F138" s="23" t="s">
        <v>410</v>
      </c>
      <c r="G138" s="31" t="s">
        <v>483</v>
      </c>
      <c r="H138" s="23" t="s">
        <v>422</v>
      </c>
      <c r="I138" s="23" t="s">
        <v>407</v>
      </c>
      <c r="J138" s="31" t="s">
        <v>682</v>
      </c>
    </row>
    <row r="139" ht="42" customHeight="1" spans="1:10">
      <c r="A139" s="136" t="s">
        <v>329</v>
      </c>
      <c r="B139" s="23" t="s">
        <v>676</v>
      </c>
      <c r="C139" s="23" t="s">
        <v>425</v>
      </c>
      <c r="D139" s="23" t="s">
        <v>426</v>
      </c>
      <c r="E139" s="31" t="s">
        <v>683</v>
      </c>
      <c r="F139" s="23" t="s">
        <v>410</v>
      </c>
      <c r="G139" s="31" t="s">
        <v>428</v>
      </c>
      <c r="H139" s="23" t="s">
        <v>454</v>
      </c>
      <c r="I139" s="23" t="s">
        <v>423</v>
      </c>
      <c r="J139" s="31" t="s">
        <v>684</v>
      </c>
    </row>
    <row r="140" ht="42" customHeight="1" spans="1:10">
      <c r="A140" s="136" t="s">
        <v>329</v>
      </c>
      <c r="B140" s="23" t="s">
        <v>676</v>
      </c>
      <c r="C140" s="23" t="s">
        <v>425</v>
      </c>
      <c r="D140" s="23" t="s">
        <v>530</v>
      </c>
      <c r="E140" s="31" t="s">
        <v>685</v>
      </c>
      <c r="F140" s="23" t="s">
        <v>410</v>
      </c>
      <c r="G140" s="31" t="s">
        <v>428</v>
      </c>
      <c r="H140" s="23" t="s">
        <v>454</v>
      </c>
      <c r="I140" s="23" t="s">
        <v>423</v>
      </c>
      <c r="J140" s="31" t="s">
        <v>684</v>
      </c>
    </row>
    <row r="141" ht="42" customHeight="1" spans="1:10">
      <c r="A141" s="136" t="s">
        <v>329</v>
      </c>
      <c r="B141" s="23" t="s">
        <v>676</v>
      </c>
      <c r="C141" s="23" t="s">
        <v>431</v>
      </c>
      <c r="D141" s="23" t="s">
        <v>432</v>
      </c>
      <c r="E141" s="31" t="s">
        <v>686</v>
      </c>
      <c r="F141" s="23" t="s">
        <v>404</v>
      </c>
      <c r="G141" s="31" t="s">
        <v>458</v>
      </c>
      <c r="H141" s="23" t="s">
        <v>417</v>
      </c>
      <c r="I141" s="23" t="s">
        <v>407</v>
      </c>
      <c r="J141" s="31" t="s">
        <v>684</v>
      </c>
    </row>
    <row r="142" ht="42" customHeight="1" spans="1:10">
      <c r="A142" s="136" t="s">
        <v>329</v>
      </c>
      <c r="B142" s="23" t="s">
        <v>676</v>
      </c>
      <c r="C142" s="23" t="s">
        <v>436</v>
      </c>
      <c r="D142" s="23" t="s">
        <v>437</v>
      </c>
      <c r="E142" s="31" t="s">
        <v>438</v>
      </c>
      <c r="F142" s="23" t="s">
        <v>439</v>
      </c>
      <c r="G142" s="31" t="s">
        <v>687</v>
      </c>
      <c r="H142" s="23" t="s">
        <v>441</v>
      </c>
      <c r="I142" s="23" t="s">
        <v>407</v>
      </c>
      <c r="J142" s="31" t="s">
        <v>442</v>
      </c>
    </row>
    <row r="143" ht="42" customHeight="1" spans="1:10">
      <c r="A143" s="136" t="s">
        <v>384</v>
      </c>
      <c r="B143" s="23" t="s">
        <v>688</v>
      </c>
      <c r="C143" s="23" t="s">
        <v>401</v>
      </c>
      <c r="D143" s="23" t="s">
        <v>402</v>
      </c>
      <c r="E143" s="31" t="s">
        <v>689</v>
      </c>
      <c r="F143" s="23" t="s">
        <v>404</v>
      </c>
      <c r="G143" s="31" t="s">
        <v>690</v>
      </c>
      <c r="H143" s="23" t="s">
        <v>493</v>
      </c>
      <c r="I143" s="23" t="s">
        <v>407</v>
      </c>
      <c r="J143" s="31" t="s">
        <v>408</v>
      </c>
    </row>
    <row r="144" ht="42" customHeight="1" spans="1:10">
      <c r="A144" s="136" t="s">
        <v>384</v>
      </c>
      <c r="B144" s="23" t="s">
        <v>688</v>
      </c>
      <c r="C144" s="23" t="s">
        <v>401</v>
      </c>
      <c r="D144" s="23" t="s">
        <v>414</v>
      </c>
      <c r="E144" s="31" t="s">
        <v>691</v>
      </c>
      <c r="F144" s="23" t="s">
        <v>410</v>
      </c>
      <c r="G144" s="31" t="s">
        <v>590</v>
      </c>
      <c r="H144" s="23" t="s">
        <v>480</v>
      </c>
      <c r="I144" s="23" t="s">
        <v>407</v>
      </c>
      <c r="J144" s="31" t="s">
        <v>471</v>
      </c>
    </row>
    <row r="145" ht="42" customHeight="1" spans="1:10">
      <c r="A145" s="136" t="s">
        <v>384</v>
      </c>
      <c r="B145" s="23" t="s">
        <v>688</v>
      </c>
      <c r="C145" s="23" t="s">
        <v>401</v>
      </c>
      <c r="D145" s="23" t="s">
        <v>419</v>
      </c>
      <c r="E145" s="31" t="s">
        <v>692</v>
      </c>
      <c r="F145" s="23" t="s">
        <v>410</v>
      </c>
      <c r="G145" s="31" t="s">
        <v>416</v>
      </c>
      <c r="H145" s="23" t="s">
        <v>417</v>
      </c>
      <c r="I145" s="23" t="s">
        <v>407</v>
      </c>
      <c r="J145" s="31" t="s">
        <v>693</v>
      </c>
    </row>
    <row r="146" ht="42" customHeight="1" spans="1:10">
      <c r="A146" s="136" t="s">
        <v>384</v>
      </c>
      <c r="B146" s="23" t="s">
        <v>688</v>
      </c>
      <c r="C146" s="23" t="s">
        <v>425</v>
      </c>
      <c r="D146" s="23" t="s">
        <v>530</v>
      </c>
      <c r="E146" s="31" t="s">
        <v>694</v>
      </c>
      <c r="F146" s="23" t="s">
        <v>410</v>
      </c>
      <c r="G146" s="31" t="s">
        <v>416</v>
      </c>
      <c r="H146" s="23" t="s">
        <v>417</v>
      </c>
      <c r="I146" s="23" t="s">
        <v>407</v>
      </c>
      <c r="J146" s="31" t="s">
        <v>623</v>
      </c>
    </row>
    <row r="147" ht="42" customHeight="1" spans="1:10">
      <c r="A147" s="136" t="s">
        <v>384</v>
      </c>
      <c r="B147" s="23" t="s">
        <v>688</v>
      </c>
      <c r="C147" s="23" t="s">
        <v>431</v>
      </c>
      <c r="D147" s="23" t="s">
        <v>432</v>
      </c>
      <c r="E147" s="31" t="s">
        <v>695</v>
      </c>
      <c r="F147" s="23" t="s">
        <v>404</v>
      </c>
      <c r="G147" s="31" t="s">
        <v>458</v>
      </c>
      <c r="H147" s="23" t="s">
        <v>417</v>
      </c>
      <c r="I147" s="23" t="s">
        <v>407</v>
      </c>
      <c r="J147" s="31" t="s">
        <v>696</v>
      </c>
    </row>
    <row r="148" ht="42" customHeight="1" spans="1:10">
      <c r="A148" s="136" t="s">
        <v>384</v>
      </c>
      <c r="B148" s="23" t="s">
        <v>688</v>
      </c>
      <c r="C148" s="23" t="s">
        <v>436</v>
      </c>
      <c r="D148" s="23" t="s">
        <v>437</v>
      </c>
      <c r="E148" s="31" t="s">
        <v>438</v>
      </c>
      <c r="F148" s="23" t="s">
        <v>439</v>
      </c>
      <c r="G148" s="31" t="s">
        <v>697</v>
      </c>
      <c r="H148" s="23" t="s">
        <v>441</v>
      </c>
      <c r="I148" s="23" t="s">
        <v>407</v>
      </c>
      <c r="J148" s="31" t="s">
        <v>442</v>
      </c>
    </row>
    <row r="149" ht="42" customHeight="1" spans="1:10">
      <c r="A149" s="136" t="s">
        <v>331</v>
      </c>
      <c r="B149" s="23" t="s">
        <v>698</v>
      </c>
      <c r="C149" s="23" t="s">
        <v>401</v>
      </c>
      <c r="D149" s="23" t="s">
        <v>402</v>
      </c>
      <c r="E149" s="31" t="s">
        <v>699</v>
      </c>
      <c r="F149" s="23" t="s">
        <v>404</v>
      </c>
      <c r="G149" s="31" t="s">
        <v>87</v>
      </c>
      <c r="H149" s="23" t="s">
        <v>506</v>
      </c>
      <c r="I149" s="23" t="s">
        <v>407</v>
      </c>
      <c r="J149" s="31" t="s">
        <v>700</v>
      </c>
    </row>
    <row r="150" ht="42" customHeight="1" spans="1:10">
      <c r="A150" s="136" t="s">
        <v>331</v>
      </c>
      <c r="B150" s="23" t="s">
        <v>698</v>
      </c>
      <c r="C150" s="23" t="s">
        <v>401</v>
      </c>
      <c r="D150" s="23" t="s">
        <v>414</v>
      </c>
      <c r="E150" s="31" t="s">
        <v>701</v>
      </c>
      <c r="F150" s="23" t="s">
        <v>404</v>
      </c>
      <c r="G150" s="31" t="s">
        <v>458</v>
      </c>
      <c r="H150" s="23" t="s">
        <v>417</v>
      </c>
      <c r="I150" s="23" t="s">
        <v>407</v>
      </c>
      <c r="J150" s="31" t="s">
        <v>700</v>
      </c>
    </row>
    <row r="151" ht="42" customHeight="1" spans="1:10">
      <c r="A151" s="136" t="s">
        <v>331</v>
      </c>
      <c r="B151" s="23" t="s">
        <v>698</v>
      </c>
      <c r="C151" s="23" t="s">
        <v>401</v>
      </c>
      <c r="D151" s="23" t="s">
        <v>419</v>
      </c>
      <c r="E151" s="31" t="s">
        <v>449</v>
      </c>
      <c r="F151" s="23" t="s">
        <v>410</v>
      </c>
      <c r="G151" s="31" t="s">
        <v>702</v>
      </c>
      <c r="H151" s="23" t="s">
        <v>422</v>
      </c>
      <c r="I151" s="23" t="s">
        <v>407</v>
      </c>
      <c r="J151" s="31" t="s">
        <v>450</v>
      </c>
    </row>
    <row r="152" ht="42" customHeight="1" spans="1:10">
      <c r="A152" s="136" t="s">
        <v>331</v>
      </c>
      <c r="B152" s="23" t="s">
        <v>698</v>
      </c>
      <c r="C152" s="23" t="s">
        <v>425</v>
      </c>
      <c r="D152" s="23" t="s">
        <v>426</v>
      </c>
      <c r="E152" s="31" t="s">
        <v>703</v>
      </c>
      <c r="F152" s="23" t="s">
        <v>439</v>
      </c>
      <c r="G152" s="31" t="s">
        <v>84</v>
      </c>
      <c r="H152" s="23" t="s">
        <v>606</v>
      </c>
      <c r="I152" s="23" t="s">
        <v>407</v>
      </c>
      <c r="J152" s="31" t="s">
        <v>704</v>
      </c>
    </row>
    <row r="153" ht="42" customHeight="1" spans="1:10">
      <c r="A153" s="136" t="s">
        <v>331</v>
      </c>
      <c r="B153" s="23" t="s">
        <v>698</v>
      </c>
      <c r="C153" s="23" t="s">
        <v>431</v>
      </c>
      <c r="D153" s="23" t="s">
        <v>432</v>
      </c>
      <c r="E153" s="31" t="s">
        <v>705</v>
      </c>
      <c r="F153" s="23" t="s">
        <v>404</v>
      </c>
      <c r="G153" s="31" t="s">
        <v>458</v>
      </c>
      <c r="H153" s="23" t="s">
        <v>417</v>
      </c>
      <c r="I153" s="23" t="s">
        <v>407</v>
      </c>
      <c r="J153" s="31" t="s">
        <v>704</v>
      </c>
    </row>
    <row r="154" ht="42" customHeight="1" spans="1:10">
      <c r="A154" s="136" t="s">
        <v>331</v>
      </c>
      <c r="B154" s="23" t="s">
        <v>698</v>
      </c>
      <c r="C154" s="23" t="s">
        <v>436</v>
      </c>
      <c r="D154" s="23" t="s">
        <v>437</v>
      </c>
      <c r="E154" s="31" t="s">
        <v>438</v>
      </c>
      <c r="F154" s="23" t="s">
        <v>439</v>
      </c>
      <c r="G154" s="31" t="s">
        <v>663</v>
      </c>
      <c r="H154" s="23" t="s">
        <v>441</v>
      </c>
      <c r="I154" s="23" t="s">
        <v>407</v>
      </c>
      <c r="J154" s="31" t="s">
        <v>442</v>
      </c>
    </row>
    <row r="155" ht="42" customHeight="1" spans="1:10">
      <c r="A155" s="136" t="s">
        <v>365</v>
      </c>
      <c r="B155" s="23" t="s">
        <v>706</v>
      </c>
      <c r="C155" s="23" t="s">
        <v>401</v>
      </c>
      <c r="D155" s="23" t="s">
        <v>402</v>
      </c>
      <c r="E155" s="31" t="s">
        <v>707</v>
      </c>
      <c r="F155" s="23" t="s">
        <v>410</v>
      </c>
      <c r="G155" s="31" t="s">
        <v>91</v>
      </c>
      <c r="H155" s="23" t="s">
        <v>493</v>
      </c>
      <c r="I155" s="23" t="s">
        <v>407</v>
      </c>
      <c r="J155" s="31" t="s">
        <v>708</v>
      </c>
    </row>
    <row r="156" ht="42" customHeight="1" spans="1:10">
      <c r="A156" s="136" t="s">
        <v>365</v>
      </c>
      <c r="B156" s="23" t="s">
        <v>706</v>
      </c>
      <c r="C156" s="23" t="s">
        <v>401</v>
      </c>
      <c r="D156" s="23" t="s">
        <v>414</v>
      </c>
      <c r="E156" s="31" t="s">
        <v>709</v>
      </c>
      <c r="F156" s="23" t="s">
        <v>410</v>
      </c>
      <c r="G156" s="31" t="s">
        <v>416</v>
      </c>
      <c r="H156" s="23" t="s">
        <v>417</v>
      </c>
      <c r="I156" s="23" t="s">
        <v>407</v>
      </c>
      <c r="J156" s="31" t="s">
        <v>710</v>
      </c>
    </row>
    <row r="157" ht="53" customHeight="1" spans="1:10">
      <c r="A157" s="136" t="s">
        <v>365</v>
      </c>
      <c r="B157" s="23" t="s">
        <v>706</v>
      </c>
      <c r="C157" s="23" t="s">
        <v>401</v>
      </c>
      <c r="D157" s="23" t="s">
        <v>419</v>
      </c>
      <c r="E157" s="31" t="s">
        <v>711</v>
      </c>
      <c r="F157" s="23" t="s">
        <v>410</v>
      </c>
      <c r="G157" s="31" t="s">
        <v>421</v>
      </c>
      <c r="H157" s="23" t="s">
        <v>422</v>
      </c>
      <c r="I157" s="23" t="s">
        <v>407</v>
      </c>
      <c r="J157" s="31" t="s">
        <v>712</v>
      </c>
    </row>
    <row r="158" ht="42" customHeight="1" spans="1:10">
      <c r="A158" s="136" t="s">
        <v>365</v>
      </c>
      <c r="B158" s="23" t="s">
        <v>706</v>
      </c>
      <c r="C158" s="23" t="s">
        <v>425</v>
      </c>
      <c r="D158" s="23" t="s">
        <v>426</v>
      </c>
      <c r="E158" s="31" t="s">
        <v>713</v>
      </c>
      <c r="F158" s="23" t="s">
        <v>410</v>
      </c>
      <c r="G158" s="31" t="s">
        <v>658</v>
      </c>
      <c r="H158" s="23" t="s">
        <v>454</v>
      </c>
      <c r="I158" s="23" t="s">
        <v>423</v>
      </c>
      <c r="J158" s="31" t="s">
        <v>714</v>
      </c>
    </row>
    <row r="159" ht="42" customHeight="1" spans="1:10">
      <c r="A159" s="136" t="s">
        <v>365</v>
      </c>
      <c r="B159" s="23" t="s">
        <v>706</v>
      </c>
      <c r="C159" s="23" t="s">
        <v>431</v>
      </c>
      <c r="D159" s="23" t="s">
        <v>432</v>
      </c>
      <c r="E159" s="31" t="s">
        <v>715</v>
      </c>
      <c r="F159" s="23" t="s">
        <v>404</v>
      </c>
      <c r="G159" s="31" t="s">
        <v>458</v>
      </c>
      <c r="H159" s="23" t="s">
        <v>417</v>
      </c>
      <c r="I159" s="23" t="s">
        <v>423</v>
      </c>
      <c r="J159" s="31" t="s">
        <v>716</v>
      </c>
    </row>
    <row r="160" ht="42" customHeight="1" spans="1:10">
      <c r="A160" s="136" t="s">
        <v>365</v>
      </c>
      <c r="B160" s="23" t="s">
        <v>706</v>
      </c>
      <c r="C160" s="23" t="s">
        <v>436</v>
      </c>
      <c r="D160" s="23" t="s">
        <v>437</v>
      </c>
      <c r="E160" s="31" t="s">
        <v>438</v>
      </c>
      <c r="F160" s="23" t="s">
        <v>439</v>
      </c>
      <c r="G160" s="31" t="s">
        <v>717</v>
      </c>
      <c r="H160" s="23" t="s">
        <v>441</v>
      </c>
      <c r="I160" s="23" t="s">
        <v>407</v>
      </c>
      <c r="J160" s="31" t="s">
        <v>442</v>
      </c>
    </row>
    <row r="161" ht="42" customHeight="1" spans="1:10">
      <c r="A161" s="136" t="s">
        <v>361</v>
      </c>
      <c r="B161" s="23" t="s">
        <v>718</v>
      </c>
      <c r="C161" s="23" t="s">
        <v>401</v>
      </c>
      <c r="D161" s="23" t="s">
        <v>402</v>
      </c>
      <c r="E161" s="31" t="s">
        <v>719</v>
      </c>
      <c r="F161" s="23" t="s">
        <v>404</v>
      </c>
      <c r="G161" s="31" t="s">
        <v>720</v>
      </c>
      <c r="H161" s="23" t="s">
        <v>412</v>
      </c>
      <c r="I161" s="23" t="s">
        <v>407</v>
      </c>
      <c r="J161" s="31" t="s">
        <v>408</v>
      </c>
    </row>
    <row r="162" ht="42" customHeight="1" spans="1:10">
      <c r="A162" s="136" t="s">
        <v>361</v>
      </c>
      <c r="B162" s="23" t="s">
        <v>718</v>
      </c>
      <c r="C162" s="23" t="s">
        <v>401</v>
      </c>
      <c r="D162" s="23" t="s">
        <v>414</v>
      </c>
      <c r="E162" s="31" t="s">
        <v>721</v>
      </c>
      <c r="F162" s="23" t="s">
        <v>410</v>
      </c>
      <c r="G162" s="31" t="s">
        <v>416</v>
      </c>
      <c r="H162" s="23" t="s">
        <v>417</v>
      </c>
      <c r="I162" s="23" t="s">
        <v>423</v>
      </c>
      <c r="J162" s="31" t="s">
        <v>418</v>
      </c>
    </row>
    <row r="163" ht="42" customHeight="1" spans="1:10">
      <c r="A163" s="136" t="s">
        <v>361</v>
      </c>
      <c r="B163" s="23" t="s">
        <v>718</v>
      </c>
      <c r="C163" s="23" t="s">
        <v>401</v>
      </c>
      <c r="D163" s="23" t="s">
        <v>419</v>
      </c>
      <c r="E163" s="31" t="s">
        <v>722</v>
      </c>
      <c r="F163" s="23" t="s">
        <v>410</v>
      </c>
      <c r="G163" s="31" t="s">
        <v>421</v>
      </c>
      <c r="H163" s="23" t="s">
        <v>422</v>
      </c>
      <c r="I163" s="23" t="s">
        <v>407</v>
      </c>
      <c r="J163" s="31" t="s">
        <v>723</v>
      </c>
    </row>
    <row r="164" ht="42" customHeight="1" spans="1:10">
      <c r="A164" s="136" t="s">
        <v>361</v>
      </c>
      <c r="B164" s="23" t="s">
        <v>718</v>
      </c>
      <c r="C164" s="23" t="s">
        <v>425</v>
      </c>
      <c r="D164" s="23" t="s">
        <v>426</v>
      </c>
      <c r="E164" s="31" t="s">
        <v>724</v>
      </c>
      <c r="F164" s="23" t="s">
        <v>410</v>
      </c>
      <c r="G164" s="31" t="s">
        <v>428</v>
      </c>
      <c r="H164" s="23" t="s">
        <v>429</v>
      </c>
      <c r="I164" s="23" t="s">
        <v>423</v>
      </c>
      <c r="J164" s="31" t="s">
        <v>430</v>
      </c>
    </row>
    <row r="165" ht="42" customHeight="1" spans="1:10">
      <c r="A165" s="136" t="s">
        <v>361</v>
      </c>
      <c r="B165" s="23" t="s">
        <v>718</v>
      </c>
      <c r="C165" s="23" t="s">
        <v>431</v>
      </c>
      <c r="D165" s="23" t="s">
        <v>432</v>
      </c>
      <c r="E165" s="31" t="s">
        <v>514</v>
      </c>
      <c r="F165" s="23" t="s">
        <v>404</v>
      </c>
      <c r="G165" s="31" t="s">
        <v>434</v>
      </c>
      <c r="H165" s="23" t="s">
        <v>417</v>
      </c>
      <c r="I165" s="23" t="s">
        <v>407</v>
      </c>
      <c r="J165" s="31" t="s">
        <v>435</v>
      </c>
    </row>
    <row r="166" ht="42" customHeight="1" spans="1:10">
      <c r="A166" s="136" t="s">
        <v>361</v>
      </c>
      <c r="B166" s="23" t="s">
        <v>718</v>
      </c>
      <c r="C166" s="23" t="s">
        <v>436</v>
      </c>
      <c r="D166" s="23" t="s">
        <v>437</v>
      </c>
      <c r="E166" s="31" t="s">
        <v>438</v>
      </c>
      <c r="F166" s="23" t="s">
        <v>439</v>
      </c>
      <c r="G166" s="31" t="s">
        <v>725</v>
      </c>
      <c r="H166" s="23" t="s">
        <v>441</v>
      </c>
      <c r="I166" s="23" t="s">
        <v>407</v>
      </c>
      <c r="J166" s="31" t="s">
        <v>442</v>
      </c>
    </row>
  </sheetData>
  <mergeCells count="50">
    <mergeCell ref="A2:J2"/>
    <mergeCell ref="A3:H3"/>
    <mergeCell ref="A7:A13"/>
    <mergeCell ref="A14:A20"/>
    <mergeCell ref="A21:A27"/>
    <mergeCell ref="A28:A34"/>
    <mergeCell ref="A35:A40"/>
    <mergeCell ref="A41:A48"/>
    <mergeCell ref="A49:A56"/>
    <mergeCell ref="A57:A64"/>
    <mergeCell ref="A65:A70"/>
    <mergeCell ref="A71:A76"/>
    <mergeCell ref="A77:A82"/>
    <mergeCell ref="A83:A89"/>
    <mergeCell ref="A90:A95"/>
    <mergeCell ref="A96:A101"/>
    <mergeCell ref="A102:A107"/>
    <mergeCell ref="A108:A114"/>
    <mergeCell ref="A115:A120"/>
    <mergeCell ref="A121:A127"/>
    <mergeCell ref="A128:A135"/>
    <mergeCell ref="A136:A142"/>
    <mergeCell ref="A143:A148"/>
    <mergeCell ref="A149:A154"/>
    <mergeCell ref="A155:A160"/>
    <mergeCell ref="A161:A166"/>
    <mergeCell ref="B7:B13"/>
    <mergeCell ref="B14:B20"/>
    <mergeCell ref="B21:B27"/>
    <mergeCell ref="B28:B34"/>
    <mergeCell ref="B35:B40"/>
    <mergeCell ref="B41:B48"/>
    <mergeCell ref="B49:B56"/>
    <mergeCell ref="B57:B64"/>
    <mergeCell ref="B65:B70"/>
    <mergeCell ref="B71:B76"/>
    <mergeCell ref="B77:B82"/>
    <mergeCell ref="B83:B89"/>
    <mergeCell ref="B90:B95"/>
    <mergeCell ref="B96:B101"/>
    <mergeCell ref="B102:B107"/>
    <mergeCell ref="B108:B114"/>
    <mergeCell ref="B115:B120"/>
    <mergeCell ref="B121:B127"/>
    <mergeCell ref="B128:B135"/>
    <mergeCell ref="B136:B142"/>
    <mergeCell ref="B143:B148"/>
    <mergeCell ref="B149:B154"/>
    <mergeCell ref="B155:B160"/>
    <mergeCell ref="B161:B16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NTKO</cp:lastModifiedBy>
  <dcterms:created xsi:type="dcterms:W3CDTF">2026-03-02T02:15:00Z</dcterms:created>
  <dcterms:modified xsi:type="dcterms:W3CDTF">2026-03-12T02:01:15Z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