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<sst xmlns="http://schemas.openxmlformats.org/spreadsheetml/2006/main" count="1363" uniqueCount="511">
  <si>
    <t>预算01-1表</t>
  </si>
  <si>
    <t>2026年部门财务收支预算总表</t>
  </si>
  <si>
    <t>单位名称：中共昆明市盘龙区团委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</si>
  <si>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</si>
  <si>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</si>
  <si>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</si>
  <si>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</si>
  <si>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</si>
  <si>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</si>
  <si>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</si>
  <si>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</si>
  <si>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</si>
  <si>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</si>
  <si>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</si>
  <si>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</si>
  <si>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</si>
  <si>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</si>
  <si>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</si>
  <si>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</si>
  <si>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</si>
  <si>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</si>
  <si>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</si>
  <si>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</si>
  <si>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</si>
  <si>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</si>
  <si>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</si>
  <si>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</si>
  <si>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</si>
  <si>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</si>
  <si>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</si>
  <si>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</si>
  <si>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</si>
  <si>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</si>
  <si>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</si>
  <si>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</si>
  <si>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</si>
  <si>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</si>
  <si>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</si>
  <si>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</si>
  <si>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</si>
  <si>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</si>
  <si>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</si>
  <si>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</si>
  <si>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</si>
  <si>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</si>
  <si>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</si>
  <si>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</si>
  <si>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</si>
  <si>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</si>
  <si>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</si>
  <si>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</si>
  <si>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</si>
  <si>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</si>
  <si>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</si>
  <si>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</si>
  <si>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</si>
  <si>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</si>
  <si>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</si>
  <si>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</si>
  <si>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</si>
  <si>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</si>
  <si>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</si>
  <si>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</si>
  <si>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</si>
  <si>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</si>
  <si>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</si>
  <si>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</si>
  <si>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</si>
  <si>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</si>
  <si>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</si>
  <si>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</si>
  <si>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</si>
  <si>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中共昆明市盘龙区团委</t>
  </si>
  <si>
    <t>654001</t>
  </si>
  <si>
    <t>昆明市盘龙区青少年活动中心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</si>
  <si>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</si>
  <si>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</si>
  <si>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</si>
  <si>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</si>
  <si>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</si>
  <si>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</si>
  <si>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</si>
  <si>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</si>
  <si>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</si>
  <si>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</si>
  <si>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</si>
  <si>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</si>
  <si>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</si>
  <si>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</si>
  <si>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</si>
  <si>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</si>
  <si>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</si>
  <si>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</si>
  <si>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</si>
  <si>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</si>
  <si>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</si>
  <si>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</si>
  <si>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</si>
  <si>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</si>
  <si>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</si>
  <si>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</si>
  <si>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</si>
  <si>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</si>
  <si>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</si>
  <si>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</si>
  <si>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</si>
  <si>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</si>
  <si>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</si>
  <si>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</si>
  <si>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</si>
  <si>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</si>
  <si>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</si>
  <si>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207</t>
  </si>
  <si>
    <t>文化旅游体育与传媒支出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</si>
  <si>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</si>
  <si>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</si>
  <si>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</si>
  <si>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</si>
  <si>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</si>
  <si>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</si>
  <si>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</si>
  <si>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</si>
  <si>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</si>
  <si>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</si>
  <si>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</si>
  <si>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</si>
  <si>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</si>
  <si>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</si>
  <si>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</si>
  <si>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</si>
  <si>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</si>
  <si>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</si>
  <si>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</si>
  <si>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</si>
  <si>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</si>
  <si>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</si>
  <si>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</si>
  <si>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</si>
  <si>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</si>
  <si>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</si>
  <si>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</si>
  <si>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</si>
  <si>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</si>
  <si>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</si>
  <si>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</si>
  <si>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</si>
  <si>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</si>
  <si>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</si>
  <si>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</si>
  <si>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</si>
  <si>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</si>
  <si>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</si>
  <si>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</si>
  <si>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</si>
  <si>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</si>
  <si>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</si>
  <si>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</si>
  <si>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</si>
  <si>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</si>
  <si>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</si>
  <si>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</si>
  <si>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</si>
  <si>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</si>
  <si>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</si>
  <si>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</si>
  <si>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</si>
  <si>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</si>
  <si>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</si>
  <si>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</si>
  <si>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</si>
  <si>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</si>
  <si>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</si>
  <si>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</si>
  <si>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</si>
  <si>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</si>
  <si>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</si>
  <si>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</si>
  <si>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</si>
  <si>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</si>
  <si>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</si>
  <si>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</si>
  <si>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</si>
  <si>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</si>
  <si>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</si>
  <si>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</si>
  <si>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</si>
  <si>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</si>
  <si>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</si>
  <si>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</si>
  <si>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</si>
  <si>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</si>
  <si>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</si>
  <si>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</si>
  <si>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</si>
  <si>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</si>
  <si>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</si>
  <si>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其他文化旅游体育与传媒支出</t>
  </si>
  <si>
    <t>行政事业单位养老支出</t>
  </si>
  <si>
    <t>事业单位离退休</t>
  </si>
  <si>
    <t>机关事业单位基本养老保险缴费支出</t>
  </si>
  <si>
    <t>住房改革支出</t>
  </si>
  <si>
    <t>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</si>
  <si>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</si>
  <si>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</si>
  <si>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</si>
  <si>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</si>
  <si>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</si>
  <si>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</si>
  <si>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</si>
  <si>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</si>
  <si>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</si>
  <si>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中共昆明市盘龙区团委一般公共预算“三公”经费支出预算表无数据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</si>
  <si>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</si>
  <si>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</si>
  <si>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</si>
  <si>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</si>
  <si>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</si>
  <si>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</si>
  <si>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</si>
  <si>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</si>
  <si>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</si>
  <si>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</si>
  <si>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</si>
  <si>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</si>
  <si>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</si>
  <si>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</si>
  <si>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</si>
  <si>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</si>
  <si>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</si>
  <si>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</si>
  <si>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</si>
  <si>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530103210000000004819</t>
  </si>
  <si>
    <t>公共交通经费</t>
  </si>
  <si>
    <t>30239</t>
  </si>
  <si>
    <t>其他交通费用</t>
  </si>
  <si>
    <t>530103210000000004823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</si>
  <si>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</si>
  <si>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</si>
  <si>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</si>
  <si>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</si>
  <si>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</si>
  <si>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</si>
  <si>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</si>
  <si>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</si>
  <si>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</si>
  <si>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</si>
  <si>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</si>
  <si>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</si>
  <si>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</si>
  <si>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</si>
  <si>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</si>
  <si>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530103210000000004816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</si>
  <si>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</si>
  <si>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</si>
  <si>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</si>
  <si>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</si>
  <si>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</si>
  <si>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</si>
  <si>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</si>
  <si>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</si>
  <si>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</si>
  <si>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530103210000000004820</t>
  </si>
  <si>
    <t>行政人员公务交通补贴</t>
  </si>
  <si>
    <t>530103241100002297561</t>
  </si>
  <si>
    <t>工会经费</t>
  </si>
  <si>
    <t>30228</t>
  </si>
  <si>
    <t>530103210000000004814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</si>
  <si>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</si>
  <si>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</si>
  <si>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</si>
  <si>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</si>
  <si>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</si>
  <si>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</si>
  <si>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</si>
  <si>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530103231100001568090</t>
  </si>
  <si>
    <t>残疾人保障金</t>
  </si>
  <si>
    <t xml:space="preserve">530103231100001568078
</t>
  </si>
  <si>
    <t>行政人员绩效奖励</t>
  </si>
  <si>
    <t>530103210000000005183</t>
  </si>
  <si>
    <t>30113</t>
  </si>
  <si>
    <t>530103231100001343063</t>
  </si>
  <si>
    <t>离退休人员支出</t>
  </si>
  <si>
    <t>30305</t>
  </si>
  <si>
    <t>生活补助</t>
  </si>
  <si>
    <t>530103210000000004626</t>
  </si>
  <si>
    <t>事业人员支出工资</t>
  </si>
  <si>
    <t>30107</t>
  </si>
  <si>
    <t>绩效工资</t>
  </si>
  <si>
    <t>530103210000000004627</t>
  </si>
  <si>
    <t>530103231100001484032</t>
  </si>
  <si>
    <t>离退休工会活动经费</t>
  </si>
  <si>
    <t>530103210000000004628</t>
  </si>
  <si>
    <t>530103210000000004633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</si>
  <si>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</si>
  <si>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</si>
  <si>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</si>
  <si>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</si>
  <si>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</si>
  <si>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</si>
  <si>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</si>
  <si>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530103251100004381681</t>
  </si>
  <si>
    <t>新时代文明实践中心建设项目经费</t>
  </si>
  <si>
    <t>530103210000000001380</t>
  </si>
  <si>
    <t>基层街道团组织工作经费</t>
  </si>
  <si>
    <t>530103210000000004838</t>
  </si>
  <si>
    <t>共青团专项经费</t>
  </si>
  <si>
    <t>对个人和家庭的补助</t>
  </si>
  <si>
    <t>530103261100004960909</t>
  </si>
  <si>
    <t>西部计划志愿者生活补助经费</t>
  </si>
  <si>
    <t>530103251100004309145</t>
  </si>
  <si>
    <t>创业担保贷款上级奖补资金</t>
  </si>
  <si>
    <t>其他公用支出</t>
  </si>
  <si>
    <t>530103251100003731919</t>
  </si>
  <si>
    <t>盘龙区青少年活动中心差额事业单位开展业务活动运转经费</t>
  </si>
  <si>
    <t>50502</t>
  </si>
  <si>
    <t>电费</t>
  </si>
  <si>
    <t>50601</t>
  </si>
  <si>
    <t>办公设备购置</t>
  </si>
  <si>
    <t>委托业务费</t>
  </si>
  <si>
    <t>税金及附加费用</t>
  </si>
  <si>
    <t>劳务费</t>
  </si>
  <si>
    <t>物业管理费</t>
  </si>
  <si>
    <t>530103251100003732096</t>
  </si>
  <si>
    <t>盘龙区青少年活动中心差额事业单位人员运转经费</t>
  </si>
  <si>
    <t>50501</t>
  </si>
  <si>
    <t>530103251100003732152</t>
  </si>
  <si>
    <t>盘龙区青少年活动中心差额事业单位在编人员社保经费</t>
  </si>
  <si>
    <t>机关事业单位职业年金缴费支出</t>
  </si>
  <si>
    <t>职业年金缴费</t>
  </si>
  <si>
    <t>530103251100003732378</t>
  </si>
  <si>
    <t>盘龙区青少年活动中心差额事业单位住房保障经费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</si>
  <si>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</si>
  <si>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</si>
  <si>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</si>
  <si>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</si>
  <si>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</si>
  <si>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</si>
  <si>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</si>
  <si>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</si>
  <si>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</si>
  <si>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</si>
  <si>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</si>
  <si>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</si>
  <si>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中共昆明市盘龙区团委西部计划志愿者生活补助经费</t>
  </si>
  <si>
    <t>按照大学生志愿服务西部计划中央、省、市财政补助经费的通知要求，补助资金用于大学生志愿服务西部计划项目工作。</t>
  </si>
  <si>
    <t>产出指标</t>
  </si>
  <si>
    <t>数量指标</t>
  </si>
  <si>
    <t>生活补贴三级财政足额发放</t>
  </si>
  <si>
    <t>=</t>
  </si>
  <si>
    <t>100</t>
  </si>
  <si>
    <t>%</t>
  </si>
  <si>
    <t>定量指标</t>
  </si>
  <si>
    <t>根据此项指标反映资金到位情况</t>
  </si>
  <si>
    <t>效益指标</t>
  </si>
  <si>
    <t>可持续影响</t>
  </si>
  <si>
    <t>服务期满后就业率</t>
  </si>
  <si>
    <t>&gt;=</t>
  </si>
  <si>
    <t>85</t>
  </si>
  <si>
    <t>根据此项指标判定社会效益指标</t>
  </si>
  <si>
    <t>满意度指标</t>
  </si>
  <si>
    <t>服务对象满意度</t>
  </si>
  <si>
    <t>志愿者对服务单位满意度</t>
  </si>
  <si>
    <t>95</t>
  </si>
  <si>
    <t>志愿者对服务单位满意度大于95%</t>
  </si>
  <si>
    <t>成本指标</t>
  </si>
  <si>
    <t>社会成本指标</t>
  </si>
  <si>
    <t>服务地对志愿者满意度</t>
  </si>
  <si>
    <t>服务地对志愿服务的满意度大于95%</t>
  </si>
  <si>
    <t>中共昆明市盘龙区团委基层街道团组织工作经费</t>
  </si>
  <si>
    <t>项目依据《中共昆明市盘龙区委办公室关于印发&lt;盘龙区县域共青团基层组织改革实施方案&gt;的通知》盘办通【2021】53号等相关政策文件立项。1.扩充基层街道团组织数量；2.每年每个基层街道团组织开展活动数量不少于2场，共计48场；3.各基层街道团组织按时按质按量完成交办工作；4.积极开展基层街道团组织活动，加强基层团的活动阵地建设；5.加强团的基层组织建设，打造区域化团建品牌，提升共青团影响力；6.加强对各类团组织的联系服务和管理，提升企事业团组织活力；7.加强涉农基层团组织投身乡村振兴建设工作，积极开展“暖冬行动”，帮助农村青年创业就业服务。</t>
  </si>
  <si>
    <t>基层街道团组织数量</t>
  </si>
  <si>
    <t>个</t>
  </si>
  <si>
    <t>反映基层街道团组织数量完成情况。</t>
  </si>
  <si>
    <t>基层街道团组织开展活动数量</t>
  </si>
  <si>
    <t>48</t>
  </si>
  <si>
    <t>场</t>
  </si>
  <si>
    <t>反映基层街道团组织开展活动数量情况。</t>
  </si>
  <si>
    <t>质量指标</t>
  </si>
  <si>
    <t>基层街道团组织工作完成率</t>
  </si>
  <si>
    <t>反映基层街道团组织工作完成率情况。</t>
  </si>
  <si>
    <t>基层街道团组织工作达标率</t>
  </si>
  <si>
    <t>反映基层街道团组织工作达标率情况。</t>
  </si>
  <si>
    <t>时效指标</t>
  </si>
  <si>
    <t>项目完成时限</t>
  </si>
  <si>
    <t>年度内</t>
  </si>
  <si>
    <t>年</t>
  </si>
  <si>
    <t>反映项目完成情况。</t>
  </si>
  <si>
    <t>社会效益</t>
  </si>
  <si>
    <t>计算共青团影响力</t>
  </si>
  <si>
    <t>加强团的基层组织建设，打造区域化团建品牌，提升共青团影响力</t>
  </si>
  <si>
    <t>各类团组织服务力</t>
  </si>
  <si>
    <t>工作有序开展</t>
  </si>
  <si>
    <t>是/否</t>
  </si>
  <si>
    <t>定性指标</t>
  </si>
  <si>
    <t>加强对各类团组织的联系服务和管理，提升企事业团组织活力</t>
  </si>
  <si>
    <t>基层团员青年满意度</t>
  </si>
  <si>
    <t>90</t>
  </si>
  <si>
    <t>基层团员青年对团组织工作满意率</t>
  </si>
  <si>
    <t>中共昆明市盘龙区团委共青团专项经费</t>
  </si>
  <si>
    <t>项目依据中共昆明市盘龙区委办公室关于印发&lt;盘龙区县域共青团基层组织改革实施方案&gt;的通知》《关于加强新形势下工会共青团妇联工作的意见》等政策文件立项。1.全面落实区委、区政府工作决策部署；2.探索楼宇团建联盟建设，继续推进区域化团建工作，继续加强团组织建设数量；3.切实履行“全团带队”职责，继续推进相关主题教育实践活动，组织团员青年带头开展“志愿者服务日”活动；4.积极动员全区青年志愿者投身我区生态环境保护、乡村振兴、禁毒防艾等宣传志愿活动；5.推动全社会成员“做好事、做善事、做志愿者”；6.做好共青团战线工作，继续推进区域化团建工作，建设团组织数量10个，引导青年创新创业，“两新”组织员工满意度不低于90%。；7.加强青年创业就业服务，继续开展好“爱心助你上大学”、贷免扶补、关爱农村留守儿童及少先队工作。</t>
  </si>
  <si>
    <t>团组织建设数量</t>
  </si>
  <si>
    <t>反映探索楼宇团建联盟建设，继续推进区域化团建工作情况。</t>
  </si>
  <si>
    <t>引导青年创新创业人数</t>
  </si>
  <si>
    <t>30</t>
  </si>
  <si>
    <t>人次</t>
  </si>
  <si>
    <t>反映引导青年创新创业人数完成情况。</t>
  </si>
  <si>
    <t>盘龙区县域共青团基层组织改革实施方案目标完成率</t>
  </si>
  <si>
    <t>年度计划内容</t>
  </si>
  <si>
    <t>反映项目完成时限情况。</t>
  </si>
  <si>
    <t>活动开展次数</t>
  </si>
  <si>
    <t>不低于12次</t>
  </si>
  <si>
    <t>切实履行“全团带队”职责，继续推进“我的中国梦”等主题教育实践活动，组织团员青年带头开展“志愿者服务日”活动事、做善事、做志愿者”</t>
  </si>
  <si>
    <t>“两新”组织员工满意度</t>
  </si>
  <si>
    <t>反映“两新”组织员工满意度情况。</t>
  </si>
  <si>
    <t>昆明市盘龙区青少年活动中心差额事业单位开展业务活动运转经费</t>
  </si>
  <si>
    <t>完成年度内计划任务，保证部门正常运转。</t>
  </si>
  <si>
    <t>年度内培训人数</t>
  </si>
  <si>
    <t>1300</t>
  </si>
  <si>
    <t>人</t>
  </si>
  <si>
    <t>反映部门（单位）实际开展业务活动服务对象数量</t>
  </si>
  <si>
    <t>经济效益</t>
  </si>
  <si>
    <t>部门运转</t>
  </si>
  <si>
    <t>正常运转</t>
  </si>
  <si>
    <t>反映部门（单位）运转情况。</t>
  </si>
  <si>
    <t>社会公众满意度</t>
  </si>
  <si>
    <t>反映社会公众对部门（单位）履职情况的满意程度。</t>
  </si>
  <si>
    <t>昆明市盘龙区青少年活动中心差额事业单位在编人员社保经费</t>
  </si>
  <si>
    <t>工资福利发放事业人数</t>
  </si>
  <si>
    <t>反映部门（单位）实际发放事业编制人员数量。工资福利包括：事业人员工资、社会保险、住房公积金、职业年金等。</t>
  </si>
  <si>
    <t>单位人员满意度</t>
  </si>
  <si>
    <t>&gt;</t>
  </si>
  <si>
    <t>反映部门（单位）人员对工资福利发放的满意程度。</t>
  </si>
  <si>
    <t>昆明市盘龙区青少年活动中心差额事业单位人员运转经费</t>
  </si>
  <si>
    <t>昆明市盘龙区青少年活动中心差额事业单位住房保障经费</t>
  </si>
  <si>
    <t>预算06表</t>
  </si>
  <si>
    <t>2026年部门政府性基金预算支出预算表</t>
  </si>
  <si>
    <t>政府性基金预算支出预算表</t>
  </si>
  <si>
    <t>政府性基金预算支出</t>
  </si>
  <si>
    <t>中共昆明市盘龙区团委政府性基金预算支出预算表无数据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</si>
  <si>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</si>
  <si>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</si>
  <si>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</si>
  <si>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</si>
  <si>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</si>
  <si>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</si>
  <si>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</si>
  <si>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</si>
  <si>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</si>
  <si>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</si>
  <si>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</si>
  <si>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</si>
  <si>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团区委办公用纸采购项目</t>
  </si>
  <si>
    <t>复印纸</t>
  </si>
  <si>
    <t>箱</t>
  </si>
  <si>
    <t>团区委办公用碎纸机采购项目</t>
  </si>
  <si>
    <t>碎纸机</t>
  </si>
  <si>
    <t>台</t>
  </si>
  <si>
    <t>预算08表</t>
  </si>
  <si>
    <t>2026年部门政府购买服务预算表</t>
  </si>
  <si>
    <t>政府购买服务项目</t>
  </si>
  <si>
    <t>政府购买服务目录</t>
  </si>
  <si>
    <t>中共昆明市盘龙区团委政府购买服务预算表无数据</t>
  </si>
  <si>
    <t>预算09-1表</t>
  </si>
  <si>
    <t>2026年对下转移支付预算表</t>
  </si>
  <si>
    <t>单位名称（项目）</t>
  </si>
  <si>
    <t>地区</t>
  </si>
  <si>
    <t>中共昆明市盘龙区团委对下转移支付预算表无数据</t>
  </si>
  <si>
    <t>预算09-2表</t>
  </si>
  <si>
    <t>2026年对下转移支付绩效目标表</t>
  </si>
  <si>
    <t>中共昆明市盘龙区团委对下转移支付绩效目标表无数据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</si>
  <si>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</si>
  <si>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</si>
  <si>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</si>
  <si>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</si>
  <si>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</si>
  <si>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</si>
  <si>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</si>
  <si>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</si>
  <si>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</si>
  <si>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</si>
  <si>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A02010109 平板式计算机</t>
  </si>
  <si>
    <t>科大讯飞办公本</t>
  </si>
  <si>
    <t>A02019900 其他信息化设备</t>
  </si>
  <si>
    <t>专注力训练定制机</t>
  </si>
  <si>
    <t>A02020100 复印机</t>
  </si>
  <si>
    <t>爱普生WF-4838 A4</t>
  </si>
  <si>
    <t>爱普生L3556 A4彩色打印机</t>
  </si>
  <si>
    <t>A02020502 通用照相机</t>
  </si>
  <si>
    <t xml:space="preserve">大疆运动相机套装OSMO ACTION5PRO </t>
  </si>
  <si>
    <t>套</t>
  </si>
  <si>
    <t>A02020800 触控一体机</t>
  </si>
  <si>
    <t>希沃触控一体机86寸带支架</t>
  </si>
  <si>
    <t>希沃触控一体机65寸带支架</t>
  </si>
  <si>
    <t>家具和用品</t>
  </si>
  <si>
    <t>A05010203 教学、实验用桌</t>
  </si>
  <si>
    <t>幼儿园一桌六椅</t>
  </si>
  <si>
    <t>折叠活动桌</t>
  </si>
  <si>
    <t>桌椅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</si>
  <si>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</si>
  <si>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</si>
  <si>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</si>
  <si>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</si>
  <si>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中共昆明市盘龙区团委上级补助项目支出预算表无数据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</si>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</sst>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;\-#,##0;;@"/>
    <numFmt numFmtId="180" formatCode="#,##0.00;\-#,##0.0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.2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3" fillId="0" borderId="7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3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4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0" fontId="13" fillId="0" borderId="7">
      <alignment horizontal="right"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19" fillId="30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80" fontId="13" fillId="0" borderId="7">
      <alignment horizontal="right" vertical="center"/>
    </xf>
    <xf numFmtId="49" fontId="13" fillId="0" borderId="7">
      <alignment horizontal="left" vertical="center" wrapText="1"/>
    </xf>
    <xf numFmtId="180" fontId="13" fillId="0" borderId="7">
      <alignment horizontal="right" vertical="center"/>
    </xf>
    <xf numFmtId="177" fontId="13" fillId="0" borderId="7">
      <alignment horizontal="right" vertical="center"/>
    </xf>
    <xf numFmtId="179" fontId="13" fillId="0" borderId="7">
      <alignment horizontal="right" vertical="center"/>
    </xf>
    <xf numFmtId="0" fontId="13" fillId="0" borderId="0">
      <alignment vertical="top"/>
      <protection locked="0"/>
    </xf>
    <xf numFmtId="0" fontId="6" fillId="0" borderId="0"/>
  </cellStyleXfs>
  <cellXfs count="24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7" applyFont="1">
      <alignment horizontal="left" vertical="center" wrapText="1"/>
    </xf>
    <xf numFmtId="180" fontId="2" fillId="0" borderId="7" xfId="58" applyFont="1">
      <alignment horizontal="right" vertical="center"/>
    </xf>
    <xf numFmtId="49" fontId="5" fillId="0" borderId="7" xfId="57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8" applyNumberFormat="1" applyFont="1" applyBorder="1">
      <alignment horizontal="right" vertical="center"/>
    </xf>
    <xf numFmtId="0" fontId="6" fillId="0" borderId="0" xfId="62" applyFill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3" fontId="9" fillId="2" borderId="7" xfId="0" applyNumberFormat="1" applyFont="1" applyFill="1" applyBorder="1" applyAlignment="1" applyProtection="1">
      <alignment horizontal="right" vertical="center"/>
      <protection locked="0"/>
    </xf>
    <xf numFmtId="4" fontId="9" fillId="2" borderId="7" xfId="0" applyNumberFormat="1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80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5" fillId="0" borderId="7" xfId="6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>
      <alignment horizontal="left" vertical="center" wrapText="1"/>
    </xf>
    <xf numFmtId="3" fontId="9" fillId="0" borderId="7" xfId="0" applyNumberFormat="1" applyFont="1" applyFill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80" fontId="5" fillId="0" borderId="4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3" fillId="0" borderId="0" xfId="61" applyFont="1" applyFill="1" applyBorder="1" applyAlignment="1" applyProtection="1">
      <alignment vertical="top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7" applyFont="1" applyAlignment="1">
      <alignment horizontal="left" vertical="center" wrapText="1" indent="1"/>
    </xf>
    <xf numFmtId="49" fontId="5" fillId="0" borderId="7" xfId="57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180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2" fillId="0" borderId="0" xfId="0" applyFont="1" applyBorder="1" applyAlignment="1">
      <alignment horizontal="right" vertical="center"/>
    </xf>
    <xf numFmtId="0" fontId="6" fillId="0" borderId="0" xfId="61" applyFont="1" applyFill="1" applyBorder="1" applyAlignment="1" applyProtection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80" fontId="13" fillId="0" borderId="7" xfId="58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80" fontId="13" fillId="0" borderId="1" xfId="58" applyBorder="1" applyProtection="1">
      <alignment horizontal="right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180" fontId="13" fillId="0" borderId="8" xfId="58" applyBorder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>
      <alignment horizontal="right" vertical="center"/>
    </xf>
    <xf numFmtId="180" fontId="13" fillId="0" borderId="2" xfId="58" applyBorder="1" applyProtection="1">
      <alignment horizontal="right" vertical="center"/>
      <protection locked="0"/>
    </xf>
    <xf numFmtId="180" fontId="13" fillId="0" borderId="9" xfId="58" applyBorder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80" fontId="17" fillId="0" borderId="7" xfId="0" applyNumberFormat="1" applyFont="1" applyBorder="1" applyAlignment="1">
      <alignment horizontal="right" vertical="center"/>
    </xf>
    <xf numFmtId="0" fontId="0" fillId="0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 indent="2"/>
    </xf>
    <xf numFmtId="0" fontId="18" fillId="0" borderId="18" xfId="53" applyFont="1" applyFill="1" applyBorder="1" applyAlignment="1" applyProtection="1">
      <alignment horizontal="left" vertical="center" wrapText="1"/>
    </xf>
    <xf numFmtId="4" fontId="18" fillId="0" borderId="18" xfId="53" applyNumberFormat="1" applyFont="1" applyFill="1" applyBorder="1" applyAlignment="1" applyProtection="1">
      <alignment horizontal="right" vertical="center"/>
      <protection locked="0"/>
    </xf>
    <xf numFmtId="0" fontId="18" fillId="3" borderId="18" xfId="53" applyFont="1" applyFill="1" applyBorder="1" applyAlignment="1" applyProtection="1">
      <alignment horizontal="left" vertical="center" wrapText="1"/>
    </xf>
    <xf numFmtId="4" fontId="18" fillId="3" borderId="18" xfId="53" applyNumberFormat="1" applyFont="1" applyFill="1" applyBorder="1" applyAlignment="1" applyProtection="1">
      <alignment horizontal="right" vertical="center"/>
      <protection locked="0"/>
    </xf>
    <xf numFmtId="4" fontId="18" fillId="0" borderId="18" xfId="53" applyNumberFormat="1" applyFont="1" applyFill="1" applyBorder="1" applyAlignment="1" applyProtection="1">
      <alignment horizontal="right" vertical="center"/>
    </xf>
    <xf numFmtId="0" fontId="18" fillId="3" borderId="18" xfId="53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8" fillId="3" borderId="18" xfId="48" applyFont="1" applyFill="1" applyBorder="1" applyAlignment="1" applyProtection="1">
      <alignment horizontal="left" vertical="center" wrapText="1"/>
      <protection locked="0"/>
    </xf>
    <xf numFmtId="4" fontId="18" fillId="3" borderId="18" xfId="48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6" fillId="0" borderId="7" xfId="0" applyFont="1" applyFill="1" applyBorder="1" applyAlignment="1" applyProtection="1" quotePrefix="1">
      <alignment horizontal="left" vertical="center" wrapText="1"/>
      <protection locked="0"/>
    </xf>
    <xf numFmtId="0" fontId="6" fillId="0" borderId="7" xfId="0" applyFont="1" applyFill="1" applyBorder="1" applyAlignment="1" applyProtection="1" quotePrefix="1">
      <alignment horizontal="left" vertical="center"/>
      <protection locked="0"/>
    </xf>
    <xf numFmtId="0" fontId="1" fillId="2" borderId="8" xfId="0" applyFont="1" applyFill="1" applyBorder="1" applyAlignment="1" applyProtection="1" quotePrefix="1">
      <alignment horizontal="left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4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Normal 3" xfId="48"/>
    <cellStyle name="40% - 强调文字颜色 5" xfId="49" builtinId="47"/>
    <cellStyle name="Normal 14" xfId="50"/>
    <cellStyle name="60% - 强调文字颜色 5" xfId="51" builtinId="48"/>
    <cellStyle name="强调文字颜色 6" xfId="52" builtinId="49"/>
    <cellStyle name="Normal 4" xfId="53"/>
    <cellStyle name="40% - 强调文字颜色 6" xfId="54" builtinId="51"/>
    <cellStyle name="60% - 强调文字颜色 6" xfId="55" builtinId="52"/>
    <cellStyle name="NumberStyle" xfId="56"/>
    <cellStyle name="TextStyle" xfId="57"/>
    <cellStyle name="MoneyStyle" xfId="58"/>
    <cellStyle name="TimeStyle" xfId="59"/>
    <cellStyle name="IntegralNumberStyle" xfId="60"/>
    <cellStyle name="Normal" xfId="61"/>
    <cellStyle name="常规 5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12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40" t="s">
        <v>1</v>
      </c>
    </row>
    <row r="3" ht="17.25" customHeight="1" spans="1:4">
      <c r="A3" s="42" t="s">
        <v>2</v>
      </c>
      <c r="B3" s="238"/>
      <c r="D3" s="155" t="s">
        <v>3</v>
      </c>
    </row>
    <row r="4" ht="23.25" customHeight="1" spans="1:4">
      <c r="A4" s="192" t="s">
        <v>4</v>
      </c>
      <c r="B4" s="193"/>
      <c r="C4" s="192" t="s">
        <v>5</v>
      </c>
      <c r="D4" s="193"/>
    </row>
    <row r="5" ht="24" customHeight="1" spans="1:4">
      <c r="A5" s="192" t="s">
        <v>6</v>
      </c>
      <c r="B5" s="192" t="s">
        <v>7</v>
      </c>
      <c r="C5" s="192" t="s">
        <v>8</v>
      </c>
      <c r="D5" s="192" t="s">
        <v>7</v>
      </c>
    </row>
    <row r="6" ht="17.25" customHeight="1" spans="1:4">
      <c r="A6" s="194" t="s">
        <v>9</v>
      </c>
      <c r="B6" s="84">
        <v>2736391.8</v>
      </c>
      <c r="C6" s="194" t="s">
        <v>10</v>
      </c>
      <c r="D6" s="195">
        <v>1335816.8</v>
      </c>
    </row>
    <row r="7" ht="17.25" customHeight="1" spans="1:4">
      <c r="A7" s="194" t="s">
        <v>11</v>
      </c>
      <c r="B7" s="84"/>
      <c r="C7" s="194" t="s">
        <v>12</v>
      </c>
      <c r="D7" s="84"/>
    </row>
    <row r="8" ht="17.25" customHeight="1" spans="1:4">
      <c r="A8" s="194" t="s">
        <v>13</v>
      </c>
      <c r="B8" s="84"/>
      <c r="C8" s="239" t="s">
        <v>14</v>
      </c>
      <c r="D8" s="84"/>
    </row>
    <row r="9" ht="17.25" customHeight="1" spans="1:4">
      <c r="A9" s="194" t="s">
        <v>15</v>
      </c>
      <c r="B9" s="84"/>
      <c r="C9" s="239" t="s">
        <v>16</v>
      </c>
      <c r="D9" s="84"/>
    </row>
    <row r="10" ht="17.25" customHeight="1" spans="1:4">
      <c r="A10" s="194" t="s">
        <v>17</v>
      </c>
      <c r="B10" s="84">
        <v>5699238</v>
      </c>
      <c r="C10" s="239" t="s">
        <v>18</v>
      </c>
      <c r="D10" s="84"/>
    </row>
    <row r="11" ht="17.25" customHeight="1" spans="1:4">
      <c r="A11" s="194" t="s">
        <v>19</v>
      </c>
      <c r="B11" s="84">
        <v>5699238</v>
      </c>
      <c r="C11" s="239" t="s">
        <v>20</v>
      </c>
      <c r="D11" s="84"/>
    </row>
    <row r="12" ht="17.25" customHeight="1" spans="1:4">
      <c r="A12" s="194" t="s">
        <v>21</v>
      </c>
      <c r="B12" s="84"/>
      <c r="C12" s="28" t="s">
        <v>22</v>
      </c>
      <c r="D12" s="84">
        <v>5793380</v>
      </c>
    </row>
    <row r="13" ht="17.25" customHeight="1" spans="1:4">
      <c r="A13" s="194" t="s">
        <v>23</v>
      </c>
      <c r="B13" s="84"/>
      <c r="C13" s="28" t="s">
        <v>24</v>
      </c>
      <c r="D13" s="84">
        <v>728704</v>
      </c>
    </row>
    <row r="14" ht="17.25" customHeight="1" spans="1:4">
      <c r="A14" s="194" t="s">
        <v>25</v>
      </c>
      <c r="B14" s="84"/>
      <c r="C14" s="28" t="s">
        <v>26</v>
      </c>
      <c r="D14" s="84">
        <v>328185</v>
      </c>
    </row>
    <row r="15" ht="17.25" customHeight="1" spans="1:4">
      <c r="A15" s="194" t="s">
        <v>27</v>
      </c>
      <c r="B15" s="84"/>
      <c r="C15" s="28" t="s">
        <v>28</v>
      </c>
      <c r="D15" s="84">
        <v>0</v>
      </c>
    </row>
    <row r="16" ht="17.25" customHeight="1" spans="1:4">
      <c r="A16" s="63"/>
      <c r="B16" s="84"/>
      <c r="C16" s="28" t="s">
        <v>29</v>
      </c>
      <c r="D16" s="84">
        <v>0</v>
      </c>
    </row>
    <row r="17" ht="17.25" customHeight="1" spans="1:4">
      <c r="A17" s="196"/>
      <c r="B17" s="84"/>
      <c r="C17" s="28" t="s">
        <v>30</v>
      </c>
      <c r="D17" s="84">
        <v>23100</v>
      </c>
    </row>
    <row r="18" ht="17.25" customHeight="1" spans="1:4">
      <c r="A18" s="196"/>
      <c r="B18" s="84"/>
      <c r="C18" s="28" t="s">
        <v>31</v>
      </c>
      <c r="D18" s="84">
        <v>0</v>
      </c>
    </row>
    <row r="19" ht="17.25" customHeight="1" spans="1:4">
      <c r="A19" s="196"/>
      <c r="B19" s="84"/>
      <c r="C19" s="28" t="s">
        <v>32</v>
      </c>
      <c r="D19" s="84">
        <v>0</v>
      </c>
    </row>
    <row r="20" ht="17.25" customHeight="1" spans="1:4">
      <c r="A20" s="196"/>
      <c r="B20" s="84"/>
      <c r="C20" s="28" t="s">
        <v>33</v>
      </c>
      <c r="D20" s="84">
        <v>0</v>
      </c>
    </row>
    <row r="21" ht="17.25" customHeight="1" spans="1:4">
      <c r="A21" s="196"/>
      <c r="B21" s="84"/>
      <c r="C21" s="28" t="s">
        <v>34</v>
      </c>
      <c r="D21" s="84">
        <v>0</v>
      </c>
    </row>
    <row r="22" ht="17.25" customHeight="1" spans="1:4">
      <c r="A22" s="196"/>
      <c r="B22" s="84"/>
      <c r="C22" s="28" t="s">
        <v>35</v>
      </c>
      <c r="D22" s="84">
        <v>0</v>
      </c>
    </row>
    <row r="23" ht="17.25" customHeight="1" spans="1:4">
      <c r="A23" s="196"/>
      <c r="B23" s="84"/>
      <c r="C23" s="28" t="s">
        <v>36</v>
      </c>
      <c r="D23" s="84">
        <v>0</v>
      </c>
    </row>
    <row r="24" ht="17.25" customHeight="1" spans="1:4">
      <c r="A24" s="196"/>
      <c r="B24" s="84"/>
      <c r="C24" s="28" t="s">
        <v>37</v>
      </c>
      <c r="D24" s="84">
        <v>276444</v>
      </c>
    </row>
    <row r="25" ht="17.25" customHeight="1" spans="1:4">
      <c r="A25" s="196"/>
      <c r="B25" s="84"/>
      <c r="C25" s="28" t="s">
        <v>38</v>
      </c>
      <c r="D25" s="84">
        <v>0</v>
      </c>
    </row>
    <row r="26" ht="17.25" customHeight="1" spans="1:4">
      <c r="A26" s="196"/>
      <c r="B26" s="84"/>
      <c r="C26" s="63" t="s">
        <v>39</v>
      </c>
      <c r="D26" s="84">
        <v>0</v>
      </c>
    </row>
    <row r="27" ht="17.25" customHeight="1" spans="1:4">
      <c r="A27" s="196"/>
      <c r="B27" s="84"/>
      <c r="C27" s="28" t="s">
        <v>40</v>
      </c>
      <c r="D27" s="84">
        <v>0</v>
      </c>
    </row>
    <row r="28" ht="16.5" customHeight="1" spans="1:4">
      <c r="A28" s="196"/>
      <c r="B28" s="84"/>
      <c r="C28" s="28" t="s">
        <v>41</v>
      </c>
      <c r="D28" s="84">
        <v>0</v>
      </c>
    </row>
    <row r="29" ht="16.5" customHeight="1" spans="1:4">
      <c r="A29" s="196"/>
      <c r="B29" s="84"/>
      <c r="C29" s="63" t="s">
        <v>42</v>
      </c>
      <c r="D29" s="84">
        <v>0</v>
      </c>
    </row>
    <row r="30" ht="17.25" customHeight="1" spans="1:4">
      <c r="A30" s="196"/>
      <c r="B30" s="84"/>
      <c r="C30" s="63" t="s">
        <v>43</v>
      </c>
      <c r="D30" s="84">
        <v>0</v>
      </c>
    </row>
    <row r="31" ht="17.25" customHeight="1" spans="1:4">
      <c r="A31" s="196"/>
      <c r="B31" s="84"/>
      <c r="C31" s="28" t="s">
        <v>44</v>
      </c>
      <c r="D31" s="84">
        <v>0</v>
      </c>
    </row>
    <row r="32" ht="16.5" customHeight="1" spans="1:4">
      <c r="A32" s="196" t="s">
        <v>45</v>
      </c>
      <c r="B32" s="84">
        <v>8435629.8</v>
      </c>
      <c r="C32" s="196" t="s">
        <v>46</v>
      </c>
      <c r="D32" s="84">
        <v>8485629.8</v>
      </c>
    </row>
    <row r="33" ht="16.5" customHeight="1" spans="1:4">
      <c r="A33" s="63" t="s">
        <v>47</v>
      </c>
      <c r="B33" s="208">
        <v>50000</v>
      </c>
      <c r="C33" s="63" t="s">
        <v>48</v>
      </c>
      <c r="D33" s="84">
        <v>0</v>
      </c>
    </row>
    <row r="34" ht="16.5" customHeight="1" spans="1:4">
      <c r="A34" s="28" t="s">
        <v>49</v>
      </c>
      <c r="B34" s="208">
        <v>50000</v>
      </c>
      <c r="C34" s="28" t="s">
        <v>49</v>
      </c>
      <c r="D34" s="84">
        <v>0</v>
      </c>
    </row>
    <row r="35" ht="16.5" customHeight="1" spans="1:4">
      <c r="A35" s="28" t="s">
        <v>50</v>
      </c>
      <c r="B35" s="84"/>
      <c r="C35" s="28" t="s">
        <v>50</v>
      </c>
      <c r="D35" s="84">
        <v>0</v>
      </c>
    </row>
    <row r="36" ht="16.5" customHeight="1" spans="1:4">
      <c r="A36" s="197" t="s">
        <v>51</v>
      </c>
      <c r="B36" s="84">
        <v>8485629.8</v>
      </c>
      <c r="C36" s="197" t="s">
        <v>52</v>
      </c>
      <c r="D36" s="84">
        <v>8485629.8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434</v>
      </c>
    </row>
    <row r="2" ht="42" customHeight="1" spans="1:6">
      <c r="A2" s="245" t="s">
        <v>435</v>
      </c>
      <c r="B2" s="125" t="s">
        <v>436</v>
      </c>
      <c r="C2" s="126"/>
      <c r="D2" s="127"/>
      <c r="E2" s="127"/>
      <c r="F2" s="127"/>
    </row>
    <row r="3" ht="13.5" customHeight="1" spans="1:6">
      <c r="A3" s="4" t="s">
        <v>2</v>
      </c>
      <c r="B3" s="4"/>
      <c r="C3" s="122"/>
      <c r="D3" s="124"/>
      <c r="E3" s="124"/>
      <c r="F3" s="121" t="s">
        <v>3</v>
      </c>
    </row>
    <row r="4" ht="19.5" customHeight="1" spans="1:6">
      <c r="A4" s="128" t="s">
        <v>214</v>
      </c>
      <c r="B4" s="129" t="s">
        <v>77</v>
      </c>
      <c r="C4" s="128" t="s">
        <v>78</v>
      </c>
      <c r="D4" s="10" t="s">
        <v>437</v>
      </c>
      <c r="E4" s="11"/>
      <c r="F4" s="12"/>
    </row>
    <row r="5" ht="18.75" customHeight="1" spans="1:6">
      <c r="A5" s="130"/>
      <c r="B5" s="131"/>
      <c r="C5" s="130"/>
      <c r="D5" s="15" t="s">
        <v>57</v>
      </c>
      <c r="E5" s="10" t="s">
        <v>80</v>
      </c>
      <c r="F5" s="15" t="s">
        <v>81</v>
      </c>
    </row>
    <row r="6" ht="18.75" customHeight="1" spans="1:6">
      <c r="A6" s="72">
        <v>1</v>
      </c>
      <c r="B6" s="132" t="s">
        <v>88</v>
      </c>
      <c r="C6" s="72">
        <v>3</v>
      </c>
      <c r="D6" s="133">
        <v>4</v>
      </c>
      <c r="E6" s="133">
        <v>5</v>
      </c>
      <c r="F6" s="133">
        <v>6</v>
      </c>
    </row>
    <row r="7" ht="21" customHeight="1" spans="1:6">
      <c r="A7" s="26"/>
      <c r="B7" s="26"/>
      <c r="C7" s="26"/>
      <c r="D7" s="84"/>
      <c r="E7" s="84"/>
      <c r="F7" s="84"/>
    </row>
    <row r="8" ht="21" customHeight="1" spans="1:6">
      <c r="A8" s="134"/>
      <c r="B8" s="134"/>
      <c r="C8" s="134"/>
      <c r="D8" s="84"/>
      <c r="E8" s="84"/>
      <c r="F8" s="84"/>
    </row>
    <row r="9" ht="18.75" customHeight="1" spans="1:6">
      <c r="A9" s="80" t="s">
        <v>202</v>
      </c>
      <c r="B9" s="80" t="s">
        <v>202</v>
      </c>
      <c r="C9" s="80" t="s">
        <v>202</v>
      </c>
      <c r="D9" s="135"/>
      <c r="E9" s="84"/>
      <c r="F9" s="84"/>
    </row>
    <row r="10" customHeight="1" spans="1:2">
      <c r="A10" s="136" t="s">
        <v>438</v>
      </c>
      <c r="B10" s="13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0"/>
  <sheetViews>
    <sheetView showZeros="0" topLeftCell="C1" workbookViewId="0">
      <selection activeCell="E18" sqref="E18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439</v>
      </c>
    </row>
    <row r="2" ht="41.25" customHeight="1" spans="1:17">
      <c r="A2" s="76" t="s">
        <v>440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1" t="s">
        <v>3</v>
      </c>
    </row>
    <row r="4" ht="15.75" customHeight="1" spans="1:17">
      <c r="A4" s="9" t="s">
        <v>441</v>
      </c>
      <c r="B4" s="112" t="s">
        <v>442</v>
      </c>
      <c r="C4" s="112" t="s">
        <v>443</v>
      </c>
      <c r="D4" s="112" t="s">
        <v>444</v>
      </c>
      <c r="E4" s="112" t="s">
        <v>445</v>
      </c>
      <c r="F4" s="112" t="s">
        <v>446</v>
      </c>
      <c r="G4" s="92" t="s">
        <v>221</v>
      </c>
      <c r="H4" s="92"/>
      <c r="I4" s="92"/>
      <c r="J4" s="92"/>
      <c r="K4" s="93"/>
      <c r="L4" s="92"/>
      <c r="M4" s="92"/>
      <c r="N4" s="106"/>
      <c r="O4" s="92"/>
      <c r="P4" s="93"/>
      <c r="Q4" s="107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447</v>
      </c>
      <c r="J5" s="95" t="s">
        <v>448</v>
      </c>
      <c r="K5" s="96" t="s">
        <v>449</v>
      </c>
      <c r="L5" s="108" t="s">
        <v>450</v>
      </c>
      <c r="M5" s="108"/>
      <c r="N5" s="109"/>
      <c r="O5" s="108"/>
      <c r="P5" s="110"/>
      <c r="Q5" s="97"/>
    </row>
    <row r="6" ht="54" customHeight="1" spans="1:17">
      <c r="A6" s="17"/>
      <c r="B6" s="98"/>
      <c r="C6" s="98"/>
      <c r="D6" s="98"/>
      <c r="E6" s="98"/>
      <c r="F6" s="98"/>
      <c r="G6" s="98"/>
      <c r="H6" s="98" t="s">
        <v>59</v>
      </c>
      <c r="I6" s="98"/>
      <c r="J6" s="98"/>
      <c r="K6" s="99"/>
      <c r="L6" s="98" t="s">
        <v>59</v>
      </c>
      <c r="M6" s="98" t="s">
        <v>66</v>
      </c>
      <c r="N6" s="97" t="s">
        <v>67</v>
      </c>
      <c r="O6" s="98" t="s">
        <v>68</v>
      </c>
      <c r="P6" s="99" t="s">
        <v>69</v>
      </c>
      <c r="Q6" s="97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15" t="s">
        <v>236</v>
      </c>
      <c r="B8" s="116" t="s">
        <v>451</v>
      </c>
      <c r="C8" s="116" t="s">
        <v>452</v>
      </c>
      <c r="D8" s="116" t="s">
        <v>453</v>
      </c>
      <c r="E8" s="117">
        <v>13</v>
      </c>
      <c r="F8" s="118">
        <v>2340</v>
      </c>
      <c r="G8" s="118">
        <v>2340</v>
      </c>
      <c r="H8" s="118">
        <v>2340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15" t="s">
        <v>236</v>
      </c>
      <c r="B9" s="116" t="s">
        <v>454</v>
      </c>
      <c r="C9" s="116" t="s">
        <v>455</v>
      </c>
      <c r="D9" s="116" t="s">
        <v>456</v>
      </c>
      <c r="E9" s="117">
        <v>1</v>
      </c>
      <c r="F9" s="118">
        <v>800</v>
      </c>
      <c r="G9" s="118">
        <v>800</v>
      </c>
      <c r="H9" s="118">
        <v>800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2" t="s">
        <v>202</v>
      </c>
      <c r="B10" s="119"/>
      <c r="C10" s="119"/>
      <c r="D10" s="119"/>
      <c r="E10" s="120"/>
      <c r="F10" s="59">
        <v>3140</v>
      </c>
      <c r="G10" s="59">
        <v>3140</v>
      </c>
      <c r="H10" s="59">
        <v>3140</v>
      </c>
      <c r="I10" s="84"/>
      <c r="J10" s="84"/>
      <c r="K10" s="84"/>
      <c r="L10" s="84"/>
      <c r="M10" s="84"/>
      <c r="N10" s="84"/>
      <c r="O10" s="84"/>
      <c r="P10" s="84"/>
      <c r="Q10" s="84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5"/>
      <c r="B1" s="86"/>
      <c r="C1" s="86"/>
      <c r="D1" s="85"/>
      <c r="E1" s="85"/>
      <c r="F1" s="85"/>
      <c r="G1" s="85"/>
      <c r="H1" s="87"/>
      <c r="I1" s="85"/>
      <c r="J1" s="85"/>
      <c r="K1" s="86"/>
      <c r="L1" s="85"/>
      <c r="M1" s="104"/>
      <c r="N1" s="104" t="s">
        <v>457</v>
      </c>
    </row>
    <row r="2" ht="41.25" customHeight="1" spans="1:14">
      <c r="A2" s="246" t="s">
        <v>458</v>
      </c>
      <c r="B2" s="70"/>
      <c r="C2" s="70"/>
      <c r="D2" s="88"/>
      <c r="E2" s="88"/>
      <c r="F2" s="88"/>
      <c r="G2" s="88"/>
      <c r="H2" s="89"/>
      <c r="I2" s="88"/>
      <c r="J2" s="88"/>
      <c r="K2" s="70"/>
      <c r="L2" s="88"/>
      <c r="M2" s="89"/>
      <c r="N2" s="70"/>
    </row>
    <row r="3" ht="22.5" customHeight="1" spans="1:14">
      <c r="A3" s="77" t="s">
        <v>2</v>
      </c>
      <c r="B3" s="90"/>
      <c r="C3" s="90"/>
      <c r="D3" s="78"/>
      <c r="E3" s="78"/>
      <c r="F3" s="78"/>
      <c r="G3" s="78"/>
      <c r="H3" s="87"/>
      <c r="I3" s="85"/>
      <c r="J3" s="85"/>
      <c r="K3" s="86"/>
      <c r="L3" s="85"/>
      <c r="M3" s="105"/>
      <c r="N3" s="104" t="s">
        <v>3</v>
      </c>
    </row>
    <row r="4" ht="24" customHeight="1" spans="1:14">
      <c r="A4" s="9" t="s">
        <v>441</v>
      </c>
      <c r="B4" s="91" t="s">
        <v>459</v>
      </c>
      <c r="C4" s="91" t="s">
        <v>460</v>
      </c>
      <c r="D4" s="92" t="s">
        <v>221</v>
      </c>
      <c r="E4" s="92"/>
      <c r="F4" s="92"/>
      <c r="G4" s="92"/>
      <c r="H4" s="93"/>
      <c r="I4" s="92"/>
      <c r="J4" s="92"/>
      <c r="K4" s="106"/>
      <c r="L4" s="92"/>
      <c r="M4" s="93"/>
      <c r="N4" s="107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447</v>
      </c>
      <c r="G5" s="95" t="s">
        <v>448</v>
      </c>
      <c r="H5" s="96" t="s">
        <v>449</v>
      </c>
      <c r="I5" s="108" t="s">
        <v>450</v>
      </c>
      <c r="J5" s="108"/>
      <c r="K5" s="109"/>
      <c r="L5" s="108"/>
      <c r="M5" s="110"/>
      <c r="N5" s="97"/>
    </row>
    <row r="6" ht="54" customHeight="1" spans="1:14">
      <c r="A6" s="17"/>
      <c r="B6" s="97"/>
      <c r="C6" s="97"/>
      <c r="D6" s="98"/>
      <c r="E6" s="98" t="s">
        <v>59</v>
      </c>
      <c r="F6" s="98"/>
      <c r="G6" s="98"/>
      <c r="H6" s="99"/>
      <c r="I6" s="98" t="s">
        <v>59</v>
      </c>
      <c r="J6" s="98" t="s">
        <v>66</v>
      </c>
      <c r="K6" s="97" t="s">
        <v>67</v>
      </c>
      <c r="L6" s="98" t="s">
        <v>68</v>
      </c>
      <c r="M6" s="99" t="s">
        <v>69</v>
      </c>
      <c r="N6" s="97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0"/>
      <c r="B8" s="101"/>
      <c r="C8" s="101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1"/>
      <c r="B9" s="101"/>
      <c r="C9" s="101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1"/>
      <c r="B10" s="101"/>
      <c r="C10" s="10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2" t="s">
        <v>202</v>
      </c>
      <c r="B11" s="103"/>
      <c r="C11" s="10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">
      <c r="A12" t="s">
        <v>461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75"/>
      <c r="E1" s="2" t="s">
        <v>462</v>
      </c>
    </row>
    <row r="2" ht="41.25" customHeight="1" spans="1:5">
      <c r="A2" s="76" t="s">
        <v>463</v>
      </c>
      <c r="B2" s="3"/>
      <c r="C2" s="3"/>
      <c r="D2" s="3"/>
      <c r="E2" s="70"/>
    </row>
    <row r="3" ht="18" customHeight="1" spans="1:5">
      <c r="A3" s="77" t="s">
        <v>2</v>
      </c>
      <c r="B3" s="78"/>
      <c r="C3" s="78"/>
      <c r="D3" s="79"/>
      <c r="E3" s="7" t="s">
        <v>3</v>
      </c>
    </row>
    <row r="4" ht="19.5" customHeight="1" spans="1:5">
      <c r="A4" s="23" t="s">
        <v>464</v>
      </c>
      <c r="B4" s="10" t="s">
        <v>221</v>
      </c>
      <c r="C4" s="11"/>
      <c r="D4" s="11"/>
      <c r="E4" s="80" t="s">
        <v>465</v>
      </c>
    </row>
    <row r="5" ht="40.5" customHeight="1" spans="1:5">
      <c r="A5" s="18"/>
      <c r="B5" s="24" t="s">
        <v>57</v>
      </c>
      <c r="C5" s="9" t="s">
        <v>60</v>
      </c>
      <c r="D5" s="81" t="s">
        <v>447</v>
      </c>
      <c r="E5" s="80"/>
    </row>
    <row r="6" ht="19.5" customHeight="1" spans="1:5">
      <c r="A6" s="19">
        <v>1</v>
      </c>
      <c r="B6" s="19">
        <v>2</v>
      </c>
      <c r="C6" s="19">
        <v>3</v>
      </c>
      <c r="D6" s="82">
        <v>4</v>
      </c>
      <c r="E6" s="83">
        <v>5</v>
      </c>
    </row>
    <row r="7" ht="19.5" customHeight="1" spans="1:5">
      <c r="A7" s="25"/>
      <c r="B7" s="84"/>
      <c r="C7" s="84"/>
      <c r="D7" s="84"/>
      <c r="E7" s="84"/>
    </row>
    <row r="8" ht="19.5" customHeight="1" spans="1:5">
      <c r="A8" s="73"/>
      <c r="B8" s="84"/>
      <c r="C8" s="84"/>
      <c r="D8" s="84"/>
      <c r="E8" s="84"/>
    </row>
    <row r="9" customHeight="1" spans="1:1">
      <c r="A9" t="s">
        <v>466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B22" sqref="B2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467</v>
      </c>
    </row>
    <row r="2" ht="41.25" customHeight="1" spans="1:10">
      <c r="A2" s="69" t="s">
        <v>468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333</v>
      </c>
      <c r="B4" s="71" t="s">
        <v>334</v>
      </c>
      <c r="C4" s="71" t="s">
        <v>335</v>
      </c>
      <c r="D4" s="71" t="s">
        <v>336</v>
      </c>
      <c r="E4" s="71" t="s">
        <v>337</v>
      </c>
      <c r="F4" s="72" t="s">
        <v>338</v>
      </c>
      <c r="G4" s="71" t="s">
        <v>339</v>
      </c>
      <c r="H4" s="72" t="s">
        <v>340</v>
      </c>
      <c r="I4" s="72" t="s">
        <v>341</v>
      </c>
      <c r="J4" s="71" t="s">
        <v>342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5"/>
      <c r="B6" s="73"/>
      <c r="C6" s="73"/>
      <c r="D6" s="73"/>
      <c r="E6" s="51"/>
      <c r="F6" s="74"/>
      <c r="G6" s="51"/>
      <c r="H6" s="74"/>
      <c r="I6" s="74"/>
      <c r="J6" s="51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469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8"/>
  <sheetViews>
    <sheetView showZeros="0" topLeftCell="C2" workbookViewId="0">
      <selection activeCell="I16" sqref="I1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470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471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214</v>
      </c>
      <c r="B4" s="46" t="s">
        <v>472</v>
      </c>
      <c r="C4" s="45" t="s">
        <v>473</v>
      </c>
      <c r="D4" s="45" t="s">
        <v>474</v>
      </c>
      <c r="E4" s="45" t="s">
        <v>475</v>
      </c>
      <c r="F4" s="47" t="s">
        <v>476</v>
      </c>
      <c r="G4" s="33"/>
      <c r="H4" s="45"/>
    </row>
    <row r="5" ht="21" customHeight="1" spans="1:8">
      <c r="A5" s="46"/>
      <c r="B5" s="48"/>
      <c r="C5" s="49"/>
      <c r="D5" s="48"/>
      <c r="E5" s="48"/>
      <c r="F5" s="47" t="s">
        <v>445</v>
      </c>
      <c r="G5" s="47" t="s">
        <v>477</v>
      </c>
      <c r="H5" s="47" t="s">
        <v>478</v>
      </c>
    </row>
    <row r="6" ht="17.25" customHeight="1" spans="1:8">
      <c r="A6" s="50" t="s">
        <v>87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s="35" customFormat="1" ht="33" customHeight="1" spans="1:8">
      <c r="A7" s="54" t="s">
        <v>74</v>
      </c>
      <c r="B7" s="55" t="s">
        <v>479</v>
      </c>
      <c r="C7" s="56" t="s">
        <v>480</v>
      </c>
      <c r="D7" s="57" t="s">
        <v>481</v>
      </c>
      <c r="E7" s="57" t="s">
        <v>456</v>
      </c>
      <c r="F7" s="58">
        <v>3</v>
      </c>
      <c r="G7" s="59">
        <v>3500</v>
      </c>
      <c r="H7" s="59">
        <v>10500</v>
      </c>
    </row>
    <row r="8" s="35" customFormat="1" ht="24" customHeight="1" spans="1:8">
      <c r="A8" s="54" t="s">
        <v>74</v>
      </c>
      <c r="B8" s="55" t="s">
        <v>479</v>
      </c>
      <c r="C8" s="56" t="s">
        <v>482</v>
      </c>
      <c r="D8" s="57" t="s">
        <v>483</v>
      </c>
      <c r="E8" s="57" t="s">
        <v>456</v>
      </c>
      <c r="F8" s="58">
        <v>1</v>
      </c>
      <c r="G8" s="59">
        <v>4680</v>
      </c>
      <c r="H8" s="59">
        <v>4680</v>
      </c>
    </row>
    <row r="9" s="35" customFormat="1" ht="24" customHeight="1" spans="1:8">
      <c r="A9" s="54" t="s">
        <v>74</v>
      </c>
      <c r="B9" s="55" t="s">
        <v>479</v>
      </c>
      <c r="C9" s="56" t="s">
        <v>484</v>
      </c>
      <c r="D9" s="57" t="s">
        <v>485</v>
      </c>
      <c r="E9" s="57" t="s">
        <v>456</v>
      </c>
      <c r="F9" s="58">
        <v>1</v>
      </c>
      <c r="G9" s="59">
        <v>3100</v>
      </c>
      <c r="H9" s="59">
        <v>3100</v>
      </c>
    </row>
    <row r="10" s="35" customFormat="1" ht="24" customHeight="1" spans="1:8">
      <c r="A10" s="54" t="s">
        <v>74</v>
      </c>
      <c r="B10" s="55" t="s">
        <v>479</v>
      </c>
      <c r="C10" s="56" t="s">
        <v>484</v>
      </c>
      <c r="D10" s="57" t="s">
        <v>486</v>
      </c>
      <c r="E10" s="57" t="s">
        <v>456</v>
      </c>
      <c r="F10" s="58">
        <v>1</v>
      </c>
      <c r="G10" s="59">
        <v>1500</v>
      </c>
      <c r="H10" s="59">
        <v>1500</v>
      </c>
    </row>
    <row r="11" s="35" customFormat="1" ht="37" customHeight="1" spans="1:8">
      <c r="A11" s="54" t="s">
        <v>74</v>
      </c>
      <c r="B11" s="55" t="s">
        <v>479</v>
      </c>
      <c r="C11" s="56" t="s">
        <v>487</v>
      </c>
      <c r="D11" s="57" t="s">
        <v>488</v>
      </c>
      <c r="E11" s="57" t="s">
        <v>489</v>
      </c>
      <c r="F11" s="58">
        <v>1</v>
      </c>
      <c r="G11" s="59">
        <v>3700</v>
      </c>
      <c r="H11" s="59">
        <v>3700</v>
      </c>
    </row>
    <row r="12" s="35" customFormat="1" ht="24" customHeight="1" spans="1:8">
      <c r="A12" s="54" t="s">
        <v>74</v>
      </c>
      <c r="B12" s="55" t="s">
        <v>479</v>
      </c>
      <c r="C12" s="56" t="s">
        <v>490</v>
      </c>
      <c r="D12" s="57" t="s">
        <v>491</v>
      </c>
      <c r="E12" s="57" t="s">
        <v>456</v>
      </c>
      <c r="F12" s="58">
        <v>1</v>
      </c>
      <c r="G12" s="59">
        <v>23290</v>
      </c>
      <c r="H12" s="59">
        <v>23290</v>
      </c>
    </row>
    <row r="13" s="35" customFormat="1" ht="24" customHeight="1" spans="1:8">
      <c r="A13" s="54" t="s">
        <v>74</v>
      </c>
      <c r="B13" s="55" t="s">
        <v>479</v>
      </c>
      <c r="C13" s="56" t="s">
        <v>490</v>
      </c>
      <c r="D13" s="57" t="s">
        <v>492</v>
      </c>
      <c r="E13" s="57" t="s">
        <v>456</v>
      </c>
      <c r="F13" s="58">
        <v>1</v>
      </c>
      <c r="G13" s="59">
        <v>16590</v>
      </c>
      <c r="H13" s="59">
        <v>16590</v>
      </c>
    </row>
    <row r="14" s="35" customFormat="1" ht="24" customHeight="1" spans="1:8">
      <c r="A14" s="54" t="s">
        <v>74</v>
      </c>
      <c r="B14" s="55" t="s">
        <v>493</v>
      </c>
      <c r="C14" s="56" t="s">
        <v>494</v>
      </c>
      <c r="D14" s="57" t="s">
        <v>495</v>
      </c>
      <c r="E14" s="57" t="s">
        <v>489</v>
      </c>
      <c r="F14" s="58">
        <v>2</v>
      </c>
      <c r="G14" s="59">
        <v>600</v>
      </c>
      <c r="H14" s="59">
        <v>1200</v>
      </c>
    </row>
    <row r="15" s="35" customFormat="1" ht="24" customHeight="1" spans="1:8">
      <c r="A15" s="54" t="s">
        <v>74</v>
      </c>
      <c r="B15" s="55" t="s">
        <v>493</v>
      </c>
      <c r="C15" s="56" t="s">
        <v>494</v>
      </c>
      <c r="D15" s="57" t="s">
        <v>496</v>
      </c>
      <c r="E15" s="57" t="s">
        <v>489</v>
      </c>
      <c r="F15" s="58">
        <v>20</v>
      </c>
      <c r="G15" s="59">
        <v>458</v>
      </c>
      <c r="H15" s="59">
        <v>9160</v>
      </c>
    </row>
    <row r="16" s="35" customFormat="1" ht="24" customHeight="1" spans="1:8">
      <c r="A16" s="54" t="s">
        <v>74</v>
      </c>
      <c r="B16" s="55" t="s">
        <v>493</v>
      </c>
      <c r="C16" s="56" t="s">
        <v>494</v>
      </c>
      <c r="D16" s="57" t="s">
        <v>497</v>
      </c>
      <c r="E16" s="57" t="s">
        <v>489</v>
      </c>
      <c r="F16" s="58">
        <v>120</v>
      </c>
      <c r="G16" s="59">
        <v>300</v>
      </c>
      <c r="H16" s="59">
        <v>36000</v>
      </c>
    </row>
    <row r="17" s="35" customFormat="1" ht="24" customHeight="1" spans="1:8">
      <c r="A17" s="60" t="s">
        <v>57</v>
      </c>
      <c r="B17" s="61"/>
      <c r="C17" s="61"/>
      <c r="D17" s="61"/>
      <c r="E17" s="62"/>
      <c r="F17" s="58">
        <f>SUM(F7:F16)</f>
        <v>151</v>
      </c>
      <c r="G17" s="58"/>
      <c r="H17" s="59">
        <f>SUM(H7:H16)</f>
        <v>109720</v>
      </c>
    </row>
    <row r="18" ht="19.5" customHeight="1" spans="1:8">
      <c r="A18" s="63" t="s">
        <v>498</v>
      </c>
      <c r="B18" s="64"/>
      <c r="C18" s="65"/>
      <c r="D18" s="66"/>
      <c r="E18" s="66"/>
      <c r="F18" s="67"/>
      <c r="G18" s="68"/>
      <c r="H18" s="68"/>
    </row>
  </sheetData>
  <mergeCells count="11">
    <mergeCell ref="A1:H1"/>
    <mergeCell ref="A2:H2"/>
    <mergeCell ref="A3:B3"/>
    <mergeCell ref="F4:H4"/>
    <mergeCell ref="A17:E17"/>
    <mergeCell ref="A18:H1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499</v>
      </c>
    </row>
    <row r="2" ht="41.25" customHeight="1" spans="1:11">
      <c r="A2" s="247" t="s">
        <v>500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295</v>
      </c>
      <c r="B4" s="8" t="s">
        <v>216</v>
      </c>
      <c r="C4" s="8" t="s">
        <v>296</v>
      </c>
      <c r="D4" s="9" t="s">
        <v>217</v>
      </c>
      <c r="E4" s="9" t="s">
        <v>218</v>
      </c>
      <c r="F4" s="9" t="s">
        <v>219</v>
      </c>
      <c r="G4" s="9" t="s">
        <v>220</v>
      </c>
      <c r="H4" s="23" t="s">
        <v>57</v>
      </c>
      <c r="I4" s="10" t="s">
        <v>501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4"/>
      <c r="J8" s="34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202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502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tabSelected="1" workbookViewId="0">
      <selection activeCell="D26" sqref="D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503</v>
      </c>
    </row>
    <row r="2" ht="41.25" customHeight="1" spans="1:7">
      <c r="A2" s="3" t="s">
        <v>504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296</v>
      </c>
      <c r="B4" s="8" t="s">
        <v>295</v>
      </c>
      <c r="C4" s="8" t="s">
        <v>216</v>
      </c>
      <c r="D4" s="9" t="s">
        <v>505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506</v>
      </c>
      <c r="F5" s="9" t="s">
        <v>507</v>
      </c>
      <c r="G5" s="9" t="s">
        <v>508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72</v>
      </c>
      <c r="B8" s="20" t="s">
        <v>509</v>
      </c>
      <c r="C8" s="20" t="s">
        <v>303</v>
      </c>
      <c r="D8" s="20" t="s">
        <v>510</v>
      </c>
      <c r="E8" s="21">
        <v>117600</v>
      </c>
      <c r="F8" s="21"/>
      <c r="G8" s="21"/>
    </row>
    <row r="9" ht="18.75" customHeight="1" spans="1:7">
      <c r="A9" s="20" t="s">
        <v>72</v>
      </c>
      <c r="B9" s="20" t="s">
        <v>509</v>
      </c>
      <c r="C9" s="20" t="s">
        <v>305</v>
      </c>
      <c r="D9" s="20" t="s">
        <v>510</v>
      </c>
      <c r="E9" s="21">
        <v>206117.8</v>
      </c>
      <c r="F9" s="21"/>
      <c r="G9" s="21"/>
    </row>
    <row r="10" customHeight="1" spans="1:7">
      <c r="A10" s="22" t="s">
        <v>57</v>
      </c>
      <c r="B10" s="22"/>
      <c r="C10" s="22"/>
      <c r="D10" s="22"/>
      <c r="E10" s="21">
        <v>323717.8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GridLines="0" showZeros="0" topLeftCell="J1" workbookViewId="0">
      <selection activeCell="Q26" sqref="Q2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21" t="s">
        <v>55</v>
      </c>
      <c r="B4" s="222" t="s">
        <v>56</v>
      </c>
      <c r="C4" s="222" t="s">
        <v>57</v>
      </c>
      <c r="D4" s="223" t="s">
        <v>58</v>
      </c>
      <c r="E4" s="223"/>
      <c r="F4" s="223"/>
      <c r="G4" s="223"/>
      <c r="H4" s="223"/>
      <c r="I4" s="232"/>
      <c r="J4" s="223"/>
      <c r="K4" s="223"/>
      <c r="L4" s="223"/>
      <c r="M4" s="223"/>
      <c r="N4" s="233"/>
      <c r="O4" s="223" t="s">
        <v>47</v>
      </c>
      <c r="P4" s="223"/>
      <c r="Q4" s="223"/>
      <c r="R4" s="223"/>
      <c r="S4" s="233"/>
    </row>
    <row r="5" ht="27" customHeight="1" spans="1:19">
      <c r="A5" s="224"/>
      <c r="B5" s="225"/>
      <c r="C5" s="225"/>
      <c r="D5" s="225" t="s">
        <v>59</v>
      </c>
      <c r="E5" s="225" t="s">
        <v>60</v>
      </c>
      <c r="F5" s="225" t="s">
        <v>61</v>
      </c>
      <c r="G5" s="225" t="s">
        <v>62</v>
      </c>
      <c r="H5" s="225" t="s">
        <v>63</v>
      </c>
      <c r="I5" s="234" t="s">
        <v>64</v>
      </c>
      <c r="J5" s="235"/>
      <c r="K5" s="235"/>
      <c r="L5" s="235"/>
      <c r="M5" s="235"/>
      <c r="N5" s="236"/>
      <c r="O5" s="225" t="s">
        <v>59</v>
      </c>
      <c r="P5" s="225" t="s">
        <v>60</v>
      </c>
      <c r="Q5" s="225" t="s">
        <v>61</v>
      </c>
      <c r="R5" s="225" t="s">
        <v>62</v>
      </c>
      <c r="S5" s="225" t="s">
        <v>65</v>
      </c>
    </row>
    <row r="6" ht="30" customHeight="1" spans="1:19">
      <c r="A6" s="226"/>
      <c r="B6" s="227"/>
      <c r="C6" s="120"/>
      <c r="D6" s="120"/>
      <c r="E6" s="120"/>
      <c r="F6" s="120"/>
      <c r="G6" s="120"/>
      <c r="H6" s="120"/>
      <c r="I6" s="74" t="s">
        <v>59</v>
      </c>
      <c r="J6" s="236" t="s">
        <v>66</v>
      </c>
      <c r="K6" s="236" t="s">
        <v>67</v>
      </c>
      <c r="L6" s="236" t="s">
        <v>68</v>
      </c>
      <c r="M6" s="236" t="s">
        <v>69</v>
      </c>
      <c r="N6" s="236" t="s">
        <v>70</v>
      </c>
      <c r="O6" s="237"/>
      <c r="P6" s="237"/>
      <c r="Q6" s="237"/>
      <c r="R6" s="237"/>
      <c r="S6" s="120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74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26" t="s">
        <v>71</v>
      </c>
      <c r="B8" s="26" t="s">
        <v>72</v>
      </c>
      <c r="C8" s="210">
        <v>1646141.8</v>
      </c>
      <c r="D8" s="210">
        <v>1596141.8</v>
      </c>
      <c r="E8" s="210">
        <v>1596141.8</v>
      </c>
      <c r="F8" s="84"/>
      <c r="G8" s="84"/>
      <c r="H8" s="84"/>
      <c r="I8" s="84"/>
      <c r="J8" s="84"/>
      <c r="K8" s="84"/>
      <c r="L8" s="84"/>
      <c r="M8" s="84"/>
      <c r="N8" s="84"/>
      <c r="O8" s="210">
        <v>50000</v>
      </c>
      <c r="P8" s="210">
        <v>50000</v>
      </c>
      <c r="Q8" s="84"/>
      <c r="R8" s="84"/>
      <c r="S8" s="84"/>
    </row>
    <row r="9" s="137" customFormat="1" ht="16.5" customHeight="1" spans="1:19">
      <c r="A9" s="229" t="s">
        <v>73</v>
      </c>
      <c r="B9" s="229" t="s">
        <v>74</v>
      </c>
      <c r="C9" s="210">
        <v>6839488</v>
      </c>
      <c r="D9" s="210">
        <v>6839488</v>
      </c>
      <c r="E9" s="210">
        <v>1140250</v>
      </c>
      <c r="F9" s="230"/>
      <c r="G9" s="230"/>
      <c r="H9" s="230"/>
      <c r="I9" s="210">
        <v>5699238</v>
      </c>
      <c r="J9" s="210">
        <v>5699238</v>
      </c>
      <c r="K9" s="230"/>
      <c r="L9" s="230"/>
      <c r="M9" s="230"/>
      <c r="N9" s="230"/>
      <c r="O9" s="230"/>
      <c r="P9" s="230"/>
      <c r="Q9" s="230"/>
      <c r="R9" s="230"/>
      <c r="S9" s="230"/>
    </row>
    <row r="10" ht="18" customHeight="1" spans="1:19">
      <c r="A10" s="46" t="s">
        <v>57</v>
      </c>
      <c r="B10" s="231"/>
      <c r="C10" s="84">
        <v>8485629.8</v>
      </c>
      <c r="D10" s="84">
        <v>8435629.8</v>
      </c>
      <c r="E10" s="84">
        <v>2736391.8</v>
      </c>
      <c r="F10" s="84"/>
      <c r="G10" s="84"/>
      <c r="H10" s="84"/>
      <c r="I10" s="210">
        <v>5699238</v>
      </c>
      <c r="J10" s="210">
        <v>5699238</v>
      </c>
      <c r="K10" s="84"/>
      <c r="L10" s="84"/>
      <c r="M10" s="84"/>
      <c r="N10" s="84"/>
      <c r="O10" s="210">
        <v>50000</v>
      </c>
      <c r="P10" s="210">
        <v>50000</v>
      </c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P34"/>
  <sheetViews>
    <sheetView showGridLines="0" showZeros="0" topLeftCell="A15" workbookViewId="0">
      <selection activeCell="E36" sqref="E3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75</v>
      </c>
    </row>
    <row r="2" ht="41.25" customHeight="1" spans="1:1">
      <c r="A2" s="39" t="s">
        <v>76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200" t="s">
        <v>77</v>
      </c>
      <c r="B4" s="200" t="s">
        <v>78</v>
      </c>
      <c r="C4" s="200" t="s">
        <v>57</v>
      </c>
      <c r="D4" s="201" t="s">
        <v>60</v>
      </c>
      <c r="E4" s="202"/>
      <c r="F4" s="203"/>
      <c r="G4" s="204" t="s">
        <v>61</v>
      </c>
      <c r="H4" s="204" t="s">
        <v>62</v>
      </c>
      <c r="I4" s="204" t="s">
        <v>79</v>
      </c>
      <c r="J4" s="201" t="s">
        <v>64</v>
      </c>
      <c r="K4" s="202"/>
      <c r="L4" s="202"/>
      <c r="M4" s="202"/>
      <c r="N4" s="218"/>
      <c r="O4" s="219"/>
    </row>
    <row r="5" ht="42" customHeight="1" spans="1:15">
      <c r="A5" s="205"/>
      <c r="B5" s="205"/>
      <c r="C5" s="206"/>
      <c r="D5" s="207" t="s">
        <v>59</v>
      </c>
      <c r="E5" s="207" t="s">
        <v>80</v>
      </c>
      <c r="F5" s="207" t="s">
        <v>81</v>
      </c>
      <c r="G5" s="206"/>
      <c r="H5" s="206"/>
      <c r="I5" s="220"/>
      <c r="J5" s="207" t="s">
        <v>59</v>
      </c>
      <c r="K5" s="192" t="s">
        <v>82</v>
      </c>
      <c r="L5" s="192" t="s">
        <v>83</v>
      </c>
      <c r="M5" s="192" t="s">
        <v>84</v>
      </c>
      <c r="N5" s="192" t="s">
        <v>85</v>
      </c>
      <c r="O5" s="192" t="s">
        <v>86</v>
      </c>
    </row>
    <row r="6" ht="18" customHeight="1" spans="1:15">
      <c r="A6" s="50" t="s">
        <v>87</v>
      </c>
      <c r="B6" s="50" t="s">
        <v>88</v>
      </c>
      <c r="C6" s="50" t="s">
        <v>89</v>
      </c>
      <c r="D6" s="53" t="s">
        <v>90</v>
      </c>
      <c r="E6" s="53" t="s">
        <v>91</v>
      </c>
      <c r="F6" s="53" t="s">
        <v>92</v>
      </c>
      <c r="G6" s="53" t="s">
        <v>93</v>
      </c>
      <c r="H6" s="53" t="s">
        <v>94</v>
      </c>
      <c r="I6" s="53" t="s">
        <v>95</v>
      </c>
      <c r="J6" s="53" t="s">
        <v>96</v>
      </c>
      <c r="K6" s="53" t="s">
        <v>97</v>
      </c>
      <c r="L6" s="53" t="s">
        <v>98</v>
      </c>
      <c r="M6" s="53" t="s">
        <v>99</v>
      </c>
      <c r="N6" s="50" t="s">
        <v>100</v>
      </c>
      <c r="O6" s="53" t="s">
        <v>101</v>
      </c>
    </row>
    <row r="7" s="199" customFormat="1" ht="21" customHeight="1" spans="1:15">
      <c r="A7" s="186" t="s">
        <v>102</v>
      </c>
      <c r="B7" s="186" t="s">
        <v>103</v>
      </c>
      <c r="C7" s="208">
        <f>SUM(D7,J7)</f>
        <v>1335816.8</v>
      </c>
      <c r="D7" s="195">
        <f>SUM(E7:F7)</f>
        <v>1335816.8</v>
      </c>
      <c r="E7" s="195">
        <v>828899</v>
      </c>
      <c r="F7" s="195">
        <v>506917.8</v>
      </c>
      <c r="G7" s="195"/>
      <c r="H7" s="195"/>
      <c r="I7" s="195"/>
      <c r="J7" s="195">
        <f>SUM(K7:O7)</f>
        <v>0</v>
      </c>
      <c r="K7" s="195"/>
      <c r="L7" s="195"/>
      <c r="M7" s="195"/>
      <c r="N7" s="208"/>
      <c r="O7" s="208"/>
    </row>
    <row r="8" ht="21" customHeight="1" spans="1:15">
      <c r="A8" s="209" t="s">
        <v>104</v>
      </c>
      <c r="B8" s="209" t="s">
        <v>105</v>
      </c>
      <c r="C8" s="208">
        <f t="shared" ref="C8:C33" si="0">SUM(D8,J8)</f>
        <v>1335816.8</v>
      </c>
      <c r="D8" s="210">
        <f>SUM(D9:D11)</f>
        <v>1335816.8</v>
      </c>
      <c r="E8" s="210">
        <v>828899</v>
      </c>
      <c r="F8" s="210">
        <v>506917.8</v>
      </c>
      <c r="G8" s="210"/>
      <c r="H8" s="210"/>
      <c r="I8" s="210"/>
      <c r="J8" s="210">
        <f t="shared" ref="J8:J34" si="1">SUM(K8:O8)</f>
        <v>0</v>
      </c>
      <c r="K8" s="210"/>
      <c r="L8" s="210"/>
      <c r="M8" s="210"/>
      <c r="N8" s="208"/>
      <c r="O8" s="208"/>
    </row>
    <row r="9" ht="21" customHeight="1" spans="1:15">
      <c r="A9" s="211" t="s">
        <v>106</v>
      </c>
      <c r="B9" s="211" t="s">
        <v>107</v>
      </c>
      <c r="C9" s="208">
        <f t="shared" si="0"/>
        <v>828899</v>
      </c>
      <c r="D9" s="210">
        <f t="shared" ref="D8:D34" si="2">SUM(E9:F9)</f>
        <v>828899</v>
      </c>
      <c r="E9" s="210">
        <v>828899</v>
      </c>
      <c r="F9" s="210"/>
      <c r="G9" s="210"/>
      <c r="H9" s="210"/>
      <c r="I9" s="210"/>
      <c r="J9" s="210">
        <f t="shared" si="1"/>
        <v>0</v>
      </c>
      <c r="K9" s="210"/>
      <c r="L9" s="210"/>
      <c r="M9" s="210"/>
      <c r="N9" s="208"/>
      <c r="O9" s="208"/>
    </row>
    <row r="10" ht="21" customHeight="1" spans="1:15">
      <c r="A10" s="211" t="s">
        <v>108</v>
      </c>
      <c r="B10" s="211" t="s">
        <v>109</v>
      </c>
      <c r="C10" s="208">
        <f t="shared" si="0"/>
        <v>323717.8</v>
      </c>
      <c r="D10" s="210">
        <f t="shared" si="2"/>
        <v>323717.8</v>
      </c>
      <c r="E10" s="210"/>
      <c r="F10" s="210">
        <v>323717.8</v>
      </c>
      <c r="G10" s="210"/>
      <c r="H10" s="210"/>
      <c r="I10" s="210"/>
      <c r="J10" s="210">
        <f t="shared" si="1"/>
        <v>0</v>
      </c>
      <c r="K10" s="210"/>
      <c r="L10" s="210"/>
      <c r="M10" s="210"/>
      <c r="N10" s="208"/>
      <c r="O10" s="208"/>
    </row>
    <row r="11" ht="21" customHeight="1" spans="1:15">
      <c r="A11" s="211" t="s">
        <v>110</v>
      </c>
      <c r="B11" s="211" t="s">
        <v>111</v>
      </c>
      <c r="C11" s="208">
        <f t="shared" si="0"/>
        <v>183200</v>
      </c>
      <c r="D11" s="210">
        <f t="shared" si="2"/>
        <v>183200</v>
      </c>
      <c r="E11" s="210"/>
      <c r="F11" s="210">
        <v>183200</v>
      </c>
      <c r="G11" s="210"/>
      <c r="H11" s="210"/>
      <c r="I11" s="210"/>
      <c r="J11" s="210">
        <f t="shared" si="1"/>
        <v>0</v>
      </c>
      <c r="K11" s="210"/>
      <c r="L11" s="210"/>
      <c r="M11" s="210"/>
      <c r="N11" s="208"/>
      <c r="O11" s="208"/>
    </row>
    <row r="12" s="156" customFormat="1" ht="21" customHeight="1" spans="1:15">
      <c r="A12" s="212" t="s">
        <v>112</v>
      </c>
      <c r="B12" s="212" t="s">
        <v>113</v>
      </c>
      <c r="C12" s="208">
        <f t="shared" si="0"/>
        <v>5793380</v>
      </c>
      <c r="D12" s="195">
        <f>SUM(D13)</f>
        <v>698933</v>
      </c>
      <c r="E12" s="195">
        <v>687433</v>
      </c>
      <c r="F12" s="213">
        <v>11500</v>
      </c>
      <c r="G12" s="213"/>
      <c r="H12" s="213"/>
      <c r="I12" s="213"/>
      <c r="J12" s="195">
        <f t="shared" si="1"/>
        <v>5094447</v>
      </c>
      <c r="K12" s="195">
        <v>5094447</v>
      </c>
      <c r="L12" s="213"/>
      <c r="M12" s="213"/>
      <c r="N12" s="216"/>
      <c r="O12" s="216"/>
    </row>
    <row r="13" s="156" customFormat="1" ht="21" customHeight="1" spans="1:15">
      <c r="A13" s="209" t="s">
        <v>114</v>
      </c>
      <c r="B13" s="214" t="s">
        <v>115</v>
      </c>
      <c r="C13" s="208">
        <f t="shared" si="0"/>
        <v>5793380</v>
      </c>
      <c r="D13" s="210">
        <f t="shared" si="2"/>
        <v>698933</v>
      </c>
      <c r="E13" s="210">
        <v>687433</v>
      </c>
      <c r="F13" s="215">
        <v>11500</v>
      </c>
      <c r="G13" s="215"/>
      <c r="H13" s="215"/>
      <c r="I13" s="215"/>
      <c r="J13" s="210">
        <f t="shared" si="1"/>
        <v>5094447</v>
      </c>
      <c r="K13" s="210">
        <v>5094447</v>
      </c>
      <c r="L13" s="215"/>
      <c r="M13" s="215"/>
      <c r="N13" s="216"/>
      <c r="O13" s="216"/>
    </row>
    <row r="14" s="156" customFormat="1" ht="21" customHeight="1" spans="1:15">
      <c r="A14" s="211" t="s">
        <v>116</v>
      </c>
      <c r="B14" s="214" t="s">
        <v>117</v>
      </c>
      <c r="C14" s="208">
        <f t="shared" si="0"/>
        <v>5793380</v>
      </c>
      <c r="D14" s="210">
        <f t="shared" si="2"/>
        <v>698933</v>
      </c>
      <c r="E14" s="210">
        <v>687433</v>
      </c>
      <c r="F14" s="215">
        <v>11500</v>
      </c>
      <c r="G14" s="215"/>
      <c r="H14" s="215"/>
      <c r="I14" s="215"/>
      <c r="J14" s="210">
        <f t="shared" si="1"/>
        <v>5094447</v>
      </c>
      <c r="K14" s="210">
        <v>5094447</v>
      </c>
      <c r="L14" s="215"/>
      <c r="M14" s="215"/>
      <c r="N14" s="216"/>
      <c r="O14" s="216"/>
    </row>
    <row r="15" s="156" customFormat="1" ht="21" customHeight="1" spans="1:15">
      <c r="A15" s="212" t="s">
        <v>118</v>
      </c>
      <c r="B15" s="212" t="s">
        <v>119</v>
      </c>
      <c r="C15" s="208">
        <f>SUM(C16,C20)</f>
        <v>728704</v>
      </c>
      <c r="D15" s="195">
        <f>SUM(D16,D20)</f>
        <v>427300</v>
      </c>
      <c r="E15" s="195">
        <f>SUM(E16,E20)</f>
        <v>411900</v>
      </c>
      <c r="F15" s="210">
        <v>15400</v>
      </c>
      <c r="G15" s="213"/>
      <c r="H15" s="213"/>
      <c r="I15" s="213"/>
      <c r="J15" s="195">
        <f t="shared" si="1"/>
        <v>301404</v>
      </c>
      <c r="K15" s="195">
        <v>301404</v>
      </c>
      <c r="L15" s="213"/>
      <c r="M15" s="213"/>
      <c r="N15" s="216"/>
      <c r="O15" s="216"/>
    </row>
    <row r="16" s="156" customFormat="1" ht="21" customHeight="1" spans="1:15">
      <c r="A16" s="209" t="s">
        <v>120</v>
      </c>
      <c r="B16" s="214" t="s">
        <v>121</v>
      </c>
      <c r="C16" s="208">
        <f t="shared" si="0"/>
        <v>713304</v>
      </c>
      <c r="D16" s="210">
        <f>SUM(D17:D19)</f>
        <v>411900</v>
      </c>
      <c r="E16" s="210">
        <f>SUM(E17:E19)</f>
        <v>411900</v>
      </c>
      <c r="F16" s="215"/>
      <c r="G16" s="215"/>
      <c r="H16" s="215"/>
      <c r="I16" s="215"/>
      <c r="J16" s="210">
        <f t="shared" si="1"/>
        <v>301404</v>
      </c>
      <c r="K16" s="210">
        <v>301404</v>
      </c>
      <c r="L16" s="215"/>
      <c r="M16" s="215"/>
      <c r="N16" s="216"/>
      <c r="O16" s="216"/>
    </row>
    <row r="17" s="156" customFormat="1" ht="21" customHeight="1" spans="1:15">
      <c r="A17" s="211" t="s">
        <v>122</v>
      </c>
      <c r="B17" s="214" t="s">
        <v>123</v>
      </c>
      <c r="C17" s="208">
        <f t="shared" si="0"/>
        <v>306000</v>
      </c>
      <c r="D17" s="210">
        <f t="shared" si="2"/>
        <v>306000</v>
      </c>
      <c r="E17" s="210">
        <v>306000</v>
      </c>
      <c r="F17" s="215"/>
      <c r="G17" s="215"/>
      <c r="H17" s="215"/>
      <c r="I17" s="215"/>
      <c r="J17" s="210">
        <f t="shared" si="1"/>
        <v>0</v>
      </c>
      <c r="K17" s="210"/>
      <c r="L17" s="215"/>
      <c r="M17" s="215"/>
      <c r="N17" s="216"/>
      <c r="O17" s="216"/>
    </row>
    <row r="18" s="156" customFormat="1" ht="21" customHeight="1" spans="1:15">
      <c r="A18" s="211" t="s">
        <v>124</v>
      </c>
      <c r="B18" s="214" t="s">
        <v>125</v>
      </c>
      <c r="C18" s="208">
        <f t="shared" si="0"/>
        <v>326640</v>
      </c>
      <c r="D18" s="210">
        <f t="shared" si="2"/>
        <v>105900</v>
      </c>
      <c r="E18" s="215">
        <v>105900</v>
      </c>
      <c r="F18" s="215"/>
      <c r="G18" s="215"/>
      <c r="H18" s="215"/>
      <c r="I18" s="215"/>
      <c r="J18" s="210">
        <f t="shared" si="1"/>
        <v>220740</v>
      </c>
      <c r="K18" s="210">
        <v>220740</v>
      </c>
      <c r="L18" s="215"/>
      <c r="M18" s="215"/>
      <c r="N18" s="216"/>
      <c r="O18" s="216"/>
    </row>
    <row r="19" s="156" customFormat="1" ht="21" customHeight="1" spans="1:15">
      <c r="A19" s="211" t="s">
        <v>126</v>
      </c>
      <c r="B19" s="214" t="s">
        <v>127</v>
      </c>
      <c r="C19" s="208">
        <f t="shared" si="0"/>
        <v>80664</v>
      </c>
      <c r="D19" s="210">
        <f t="shared" si="2"/>
        <v>0</v>
      </c>
      <c r="E19" s="215"/>
      <c r="F19" s="215"/>
      <c r="G19" s="215"/>
      <c r="H19" s="215"/>
      <c r="I19" s="215"/>
      <c r="J19" s="210">
        <f t="shared" si="1"/>
        <v>80664</v>
      </c>
      <c r="K19" s="210">
        <v>80664</v>
      </c>
      <c r="L19" s="215"/>
      <c r="M19" s="215"/>
      <c r="N19" s="216"/>
      <c r="O19" s="216"/>
    </row>
    <row r="20" ht="21" customHeight="1" spans="1:15">
      <c r="A20" s="209" t="s">
        <v>128</v>
      </c>
      <c r="B20" s="209" t="s">
        <v>129</v>
      </c>
      <c r="C20" s="208">
        <f t="shared" si="0"/>
        <v>15400</v>
      </c>
      <c r="D20" s="210">
        <f>SUM(D21)</f>
        <v>15400</v>
      </c>
      <c r="E20" s="210"/>
      <c r="F20" s="210">
        <v>15400</v>
      </c>
      <c r="G20" s="210"/>
      <c r="H20" s="210"/>
      <c r="I20" s="210"/>
      <c r="J20" s="210">
        <f t="shared" si="1"/>
        <v>0</v>
      </c>
      <c r="K20" s="210"/>
      <c r="L20" s="210"/>
      <c r="M20" s="210"/>
      <c r="N20" s="208"/>
      <c r="O20" s="208"/>
    </row>
    <row r="21" ht="21" customHeight="1" spans="1:15">
      <c r="A21" s="211" t="s">
        <v>130</v>
      </c>
      <c r="B21" s="211" t="s">
        <v>131</v>
      </c>
      <c r="C21" s="208">
        <f t="shared" si="0"/>
        <v>15400</v>
      </c>
      <c r="D21" s="210">
        <f t="shared" si="2"/>
        <v>15400</v>
      </c>
      <c r="E21" s="210"/>
      <c r="F21" s="210">
        <v>15400</v>
      </c>
      <c r="G21" s="210"/>
      <c r="H21" s="210"/>
      <c r="I21" s="210"/>
      <c r="J21" s="210">
        <f t="shared" si="1"/>
        <v>0</v>
      </c>
      <c r="K21" s="210"/>
      <c r="L21" s="210"/>
      <c r="M21" s="210"/>
      <c r="N21" s="208"/>
      <c r="O21" s="208"/>
    </row>
    <row r="22" s="199" customFormat="1" ht="21" customHeight="1" spans="1:15">
      <c r="A22" s="186" t="s">
        <v>132</v>
      </c>
      <c r="B22" s="186" t="s">
        <v>133</v>
      </c>
      <c r="C22" s="208">
        <f>SUM(C23)</f>
        <v>328185</v>
      </c>
      <c r="D22" s="195">
        <f>SUM(D23)</f>
        <v>150084</v>
      </c>
      <c r="E22" s="195">
        <f>SUM(E23)</f>
        <v>150084</v>
      </c>
      <c r="F22" s="195"/>
      <c r="G22" s="195"/>
      <c r="H22" s="195"/>
      <c r="I22" s="195"/>
      <c r="J22" s="195">
        <f>SUM(J23)</f>
        <v>178101</v>
      </c>
      <c r="K22" s="195">
        <f>SUM(K23)</f>
        <v>178101</v>
      </c>
      <c r="L22" s="195"/>
      <c r="M22" s="195"/>
      <c r="N22" s="208"/>
      <c r="O22" s="208"/>
    </row>
    <row r="23" ht="21" customHeight="1" spans="1:15">
      <c r="A23" s="209" t="s">
        <v>134</v>
      </c>
      <c r="B23" s="209" t="s">
        <v>135</v>
      </c>
      <c r="C23" s="208">
        <f>SUM(C24:C27)</f>
        <v>328185</v>
      </c>
      <c r="D23" s="210">
        <f>SUM(D24:D27)</f>
        <v>150084</v>
      </c>
      <c r="E23" s="210">
        <f>SUM(E24:E27)</f>
        <v>150084</v>
      </c>
      <c r="F23" s="210"/>
      <c r="G23" s="210"/>
      <c r="H23" s="210"/>
      <c r="I23" s="210"/>
      <c r="J23" s="210">
        <f>SUM(J25:J27)</f>
        <v>178101</v>
      </c>
      <c r="K23" s="210">
        <f>SUM(K25:K27)</f>
        <v>178101</v>
      </c>
      <c r="L23" s="210"/>
      <c r="M23" s="210"/>
      <c r="N23" s="208"/>
      <c r="O23" s="208"/>
    </row>
    <row r="24" ht="21" customHeight="1" spans="1:15">
      <c r="A24" s="211" t="s">
        <v>136</v>
      </c>
      <c r="B24" s="211" t="s">
        <v>137</v>
      </c>
      <c r="C24" s="208">
        <f t="shared" si="0"/>
        <v>48680</v>
      </c>
      <c r="D24" s="210">
        <f t="shared" si="2"/>
        <v>48680</v>
      </c>
      <c r="E24" s="210">
        <v>48680</v>
      </c>
      <c r="F24" s="210"/>
      <c r="G24" s="210"/>
      <c r="H24" s="210"/>
      <c r="I24" s="210"/>
      <c r="J24" s="210"/>
      <c r="K24" s="210"/>
      <c r="L24" s="210"/>
      <c r="M24" s="210"/>
      <c r="N24" s="208"/>
      <c r="O24" s="208"/>
    </row>
    <row r="25" s="181" customFormat="1" ht="21" customHeight="1" spans="1:16">
      <c r="A25" s="211" t="s">
        <v>138</v>
      </c>
      <c r="B25" s="211" t="s">
        <v>139</v>
      </c>
      <c r="C25" s="208">
        <f t="shared" si="0"/>
        <v>122892</v>
      </c>
      <c r="D25" s="210">
        <f t="shared" si="2"/>
        <v>4400</v>
      </c>
      <c r="E25" s="210">
        <v>4400</v>
      </c>
      <c r="F25" s="210"/>
      <c r="G25" s="210"/>
      <c r="H25" s="210"/>
      <c r="I25" s="210"/>
      <c r="J25" s="210">
        <f t="shared" si="1"/>
        <v>118492</v>
      </c>
      <c r="K25" s="210">
        <v>118492</v>
      </c>
      <c r="L25" s="210"/>
      <c r="M25" s="210"/>
      <c r="N25" s="208"/>
      <c r="O25" s="208"/>
      <c r="P25" s="156"/>
    </row>
    <row r="26" ht="21" customHeight="1" spans="1:15">
      <c r="A26" s="211" t="s">
        <v>140</v>
      </c>
      <c r="B26" s="211" t="s">
        <v>141</v>
      </c>
      <c r="C26" s="208">
        <f t="shared" si="0"/>
        <v>138904</v>
      </c>
      <c r="D26" s="210">
        <f t="shared" si="2"/>
        <v>79295</v>
      </c>
      <c r="E26" s="210">
        <v>79295</v>
      </c>
      <c r="F26" s="210"/>
      <c r="G26" s="210"/>
      <c r="H26" s="210"/>
      <c r="I26" s="210"/>
      <c r="J26" s="210">
        <f t="shared" si="1"/>
        <v>59609</v>
      </c>
      <c r="K26" s="210">
        <v>59609</v>
      </c>
      <c r="L26" s="210"/>
      <c r="M26" s="210"/>
      <c r="N26" s="208"/>
      <c r="O26" s="208"/>
    </row>
    <row r="27" ht="21" customHeight="1" spans="1:15">
      <c r="A27" s="211" t="s">
        <v>142</v>
      </c>
      <c r="B27" s="211" t="s">
        <v>143</v>
      </c>
      <c r="C27" s="208">
        <f t="shared" si="0"/>
        <v>17709</v>
      </c>
      <c r="D27" s="210">
        <f t="shared" si="2"/>
        <v>17709</v>
      </c>
      <c r="E27" s="210">
        <v>17709</v>
      </c>
      <c r="F27" s="210"/>
      <c r="G27" s="210"/>
      <c r="H27" s="210"/>
      <c r="I27" s="210"/>
      <c r="J27" s="210">
        <f t="shared" si="1"/>
        <v>0</v>
      </c>
      <c r="K27" s="210"/>
      <c r="L27" s="210"/>
      <c r="M27" s="210"/>
      <c r="N27" s="208"/>
      <c r="O27" s="208"/>
    </row>
    <row r="28" s="199" customFormat="1" ht="21" customHeight="1" spans="1:15">
      <c r="A28" s="186" t="s">
        <v>144</v>
      </c>
      <c r="B28" s="186" t="s">
        <v>145</v>
      </c>
      <c r="C28" s="208">
        <f t="shared" si="0"/>
        <v>23100</v>
      </c>
      <c r="D28" s="195">
        <f>SUM(D29)</f>
        <v>23100</v>
      </c>
      <c r="E28" s="195"/>
      <c r="F28" s="195">
        <v>23100</v>
      </c>
      <c r="G28" s="195"/>
      <c r="H28" s="195"/>
      <c r="I28" s="195"/>
      <c r="J28" s="195">
        <f t="shared" si="1"/>
        <v>0</v>
      </c>
      <c r="K28" s="195"/>
      <c r="L28" s="195"/>
      <c r="M28" s="195"/>
      <c r="N28" s="208"/>
      <c r="O28" s="208"/>
    </row>
    <row r="29" ht="21" customHeight="1" spans="1:15">
      <c r="A29" s="209" t="s">
        <v>146</v>
      </c>
      <c r="B29" s="209" t="s">
        <v>147</v>
      </c>
      <c r="C29" s="208">
        <f t="shared" si="0"/>
        <v>23100</v>
      </c>
      <c r="D29" s="210">
        <f>SUM(D30)</f>
        <v>23100</v>
      </c>
      <c r="E29" s="210"/>
      <c r="F29" s="210">
        <v>23100</v>
      </c>
      <c r="G29" s="210"/>
      <c r="H29" s="210"/>
      <c r="I29" s="210"/>
      <c r="J29" s="210">
        <f t="shared" si="1"/>
        <v>0</v>
      </c>
      <c r="K29" s="210"/>
      <c r="L29" s="210"/>
      <c r="M29" s="210"/>
      <c r="N29" s="208"/>
      <c r="O29" s="208"/>
    </row>
    <row r="30" ht="21" customHeight="1" spans="1:15">
      <c r="A30" s="211" t="s">
        <v>148</v>
      </c>
      <c r="B30" s="211" t="s">
        <v>149</v>
      </c>
      <c r="C30" s="208">
        <f t="shared" si="0"/>
        <v>23100</v>
      </c>
      <c r="D30" s="210">
        <f t="shared" si="2"/>
        <v>23100</v>
      </c>
      <c r="E30" s="210"/>
      <c r="F30" s="210">
        <v>23100</v>
      </c>
      <c r="G30" s="210"/>
      <c r="H30" s="210"/>
      <c r="I30" s="210"/>
      <c r="J30" s="210">
        <f t="shared" si="1"/>
        <v>0</v>
      </c>
      <c r="K30" s="210"/>
      <c r="L30" s="210"/>
      <c r="M30" s="210"/>
      <c r="N30" s="208"/>
      <c r="O30" s="208"/>
    </row>
    <row r="31" s="156" customFormat="1" ht="21" customHeight="1" spans="1:15">
      <c r="A31" s="212" t="s">
        <v>150</v>
      </c>
      <c r="B31" s="212" t="s">
        <v>151</v>
      </c>
      <c r="C31" s="208">
        <f t="shared" si="0"/>
        <v>276444</v>
      </c>
      <c r="D31" s="195">
        <f>SUM(D32)</f>
        <v>151158</v>
      </c>
      <c r="E31" s="195">
        <f>SUM(E32)</f>
        <v>151158</v>
      </c>
      <c r="F31" s="213"/>
      <c r="G31" s="213"/>
      <c r="H31" s="213"/>
      <c r="I31" s="213"/>
      <c r="J31" s="195">
        <f t="shared" si="1"/>
        <v>125286</v>
      </c>
      <c r="K31" s="195">
        <v>125286</v>
      </c>
      <c r="L31" s="213"/>
      <c r="M31" s="213"/>
      <c r="N31" s="216"/>
      <c r="O31" s="216"/>
    </row>
    <row r="32" s="156" customFormat="1" ht="21" customHeight="1" spans="1:15">
      <c r="A32" s="209" t="s">
        <v>152</v>
      </c>
      <c r="B32" s="214" t="s">
        <v>153</v>
      </c>
      <c r="C32" s="208">
        <f t="shared" si="0"/>
        <v>276444</v>
      </c>
      <c r="D32" s="210">
        <f>SUM(D33)</f>
        <v>151158</v>
      </c>
      <c r="E32" s="216">
        <v>151158</v>
      </c>
      <c r="F32" s="215"/>
      <c r="G32" s="215"/>
      <c r="H32" s="215"/>
      <c r="I32" s="215"/>
      <c r="J32" s="210">
        <f t="shared" si="1"/>
        <v>125286</v>
      </c>
      <c r="K32" s="210">
        <v>125286</v>
      </c>
      <c r="L32" s="215"/>
      <c r="M32" s="215"/>
      <c r="N32" s="216"/>
      <c r="O32" s="216"/>
    </row>
    <row r="33" s="156" customFormat="1" ht="21" customHeight="1" spans="1:15">
      <c r="A33" s="217" t="s">
        <v>154</v>
      </c>
      <c r="B33" s="214" t="s">
        <v>155</v>
      </c>
      <c r="C33" s="208">
        <f t="shared" si="0"/>
        <v>276444</v>
      </c>
      <c r="D33" s="210">
        <f t="shared" si="2"/>
        <v>151158</v>
      </c>
      <c r="E33" s="216">
        <v>151158</v>
      </c>
      <c r="F33" s="215"/>
      <c r="G33" s="215"/>
      <c r="H33" s="215"/>
      <c r="I33" s="215"/>
      <c r="J33" s="210">
        <f t="shared" si="1"/>
        <v>125286</v>
      </c>
      <c r="K33" s="210">
        <v>125286</v>
      </c>
      <c r="L33" s="215"/>
      <c r="M33" s="215"/>
      <c r="N33" s="216"/>
      <c r="O33" s="216"/>
    </row>
    <row r="34" ht="21" customHeight="1" spans="1:15">
      <c r="A34" s="50" t="s">
        <v>57</v>
      </c>
      <c r="B34" s="66"/>
      <c r="C34" s="210">
        <f t="shared" ref="C34:K34" si="3">SUM(C7,C12,C15,C22,C28,C31)</f>
        <v>8485629.8</v>
      </c>
      <c r="D34" s="210">
        <f t="shared" si="3"/>
        <v>2786391.8</v>
      </c>
      <c r="E34" s="210">
        <f t="shared" si="3"/>
        <v>2229474</v>
      </c>
      <c r="F34" s="210">
        <f t="shared" si="3"/>
        <v>556917.8</v>
      </c>
      <c r="G34" s="210">
        <f t="shared" si="3"/>
        <v>0</v>
      </c>
      <c r="H34" s="210">
        <f t="shared" si="3"/>
        <v>0</v>
      </c>
      <c r="I34" s="210">
        <f t="shared" si="3"/>
        <v>0</v>
      </c>
      <c r="J34" s="210">
        <f t="shared" si="3"/>
        <v>5699238</v>
      </c>
      <c r="K34" s="210">
        <f t="shared" si="3"/>
        <v>5699238</v>
      </c>
      <c r="L34" s="210"/>
      <c r="M34" s="210"/>
      <c r="N34" s="210"/>
      <c r="O34" s="210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J22:K22 D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3" workbookViewId="0">
      <selection activeCell="F22" sqref="F2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156</v>
      </c>
    </row>
    <row r="2" ht="41.25" customHeight="1" spans="1:1">
      <c r="A2" s="240" t="s">
        <v>157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92" t="s">
        <v>4</v>
      </c>
      <c r="B4" s="193"/>
      <c r="C4" s="192" t="s">
        <v>5</v>
      </c>
      <c r="D4" s="193"/>
    </row>
    <row r="5" ht="18.75" customHeight="1" spans="1:4">
      <c r="A5" s="192" t="s">
        <v>6</v>
      </c>
      <c r="B5" s="192" t="s">
        <v>7</v>
      </c>
      <c r="C5" s="192" t="s">
        <v>8</v>
      </c>
      <c r="D5" s="192" t="s">
        <v>7</v>
      </c>
    </row>
    <row r="6" ht="16.5" customHeight="1" spans="1:4">
      <c r="A6" s="194" t="s">
        <v>158</v>
      </c>
      <c r="B6" s="195">
        <v>2736391.8</v>
      </c>
      <c r="C6" s="194" t="s">
        <v>159</v>
      </c>
      <c r="D6" s="84">
        <v>2786391.8</v>
      </c>
    </row>
    <row r="7" ht="16.5" customHeight="1" spans="1:4">
      <c r="A7" s="194" t="s">
        <v>160</v>
      </c>
      <c r="B7" s="195">
        <v>2736391.8</v>
      </c>
      <c r="C7" s="194" t="s">
        <v>161</v>
      </c>
      <c r="D7" s="84">
        <v>1335816.8</v>
      </c>
    </row>
    <row r="8" ht="16.5" customHeight="1" spans="1:4">
      <c r="A8" s="194" t="s">
        <v>162</v>
      </c>
      <c r="B8" s="84"/>
      <c r="C8" s="194" t="s">
        <v>163</v>
      </c>
      <c r="D8" s="84">
        <v>0</v>
      </c>
    </row>
    <row r="9" ht="16.5" customHeight="1" spans="1:4">
      <c r="A9" s="194" t="s">
        <v>164</v>
      </c>
      <c r="B9" s="84"/>
      <c r="C9" s="194" t="s">
        <v>165</v>
      </c>
      <c r="D9" s="84">
        <v>0</v>
      </c>
    </row>
    <row r="10" ht="16.5" customHeight="1" spans="1:4">
      <c r="A10" s="194" t="s">
        <v>166</v>
      </c>
      <c r="B10" s="195">
        <v>50000</v>
      </c>
      <c r="C10" s="194" t="s">
        <v>167</v>
      </c>
      <c r="D10" s="84">
        <v>0</v>
      </c>
    </row>
    <row r="11" ht="16.5" customHeight="1" spans="1:4">
      <c r="A11" s="194" t="s">
        <v>160</v>
      </c>
      <c r="B11" s="195">
        <v>50000</v>
      </c>
      <c r="C11" s="194" t="s">
        <v>168</v>
      </c>
      <c r="D11" s="84">
        <v>0</v>
      </c>
    </row>
    <row r="12" ht="16.5" customHeight="1" spans="1:4">
      <c r="A12" s="63" t="s">
        <v>162</v>
      </c>
      <c r="B12" s="84"/>
      <c r="C12" s="73" t="s">
        <v>169</v>
      </c>
      <c r="D12" s="84">
        <v>0</v>
      </c>
    </row>
    <row r="13" ht="16.5" customHeight="1" spans="1:4">
      <c r="A13" s="63" t="s">
        <v>164</v>
      </c>
      <c r="B13" s="84"/>
      <c r="C13" s="73" t="s">
        <v>170</v>
      </c>
      <c r="D13" s="84">
        <v>698933</v>
      </c>
    </row>
    <row r="14" ht="16.5" customHeight="1" spans="1:4">
      <c r="A14" s="196"/>
      <c r="B14" s="84"/>
      <c r="C14" s="73" t="s">
        <v>171</v>
      </c>
      <c r="D14" s="84">
        <v>427300</v>
      </c>
    </row>
    <row r="15" ht="16.5" customHeight="1" spans="1:4">
      <c r="A15" s="196"/>
      <c r="B15" s="84"/>
      <c r="C15" s="73" t="s">
        <v>172</v>
      </c>
      <c r="D15" s="84">
        <v>150084</v>
      </c>
    </row>
    <row r="16" ht="16.5" customHeight="1" spans="1:4">
      <c r="A16" s="196"/>
      <c r="B16" s="84"/>
      <c r="C16" s="73" t="s">
        <v>173</v>
      </c>
      <c r="D16" s="84">
        <v>0</v>
      </c>
    </row>
    <row r="17" ht="16.5" customHeight="1" spans="1:4">
      <c r="A17" s="196"/>
      <c r="B17" s="84"/>
      <c r="C17" s="73" t="s">
        <v>174</v>
      </c>
      <c r="D17" s="84">
        <v>0</v>
      </c>
    </row>
    <row r="18" ht="16.5" customHeight="1" spans="1:4">
      <c r="A18" s="196"/>
      <c r="B18" s="84"/>
      <c r="C18" s="73" t="s">
        <v>175</v>
      </c>
      <c r="D18" s="84">
        <v>23100</v>
      </c>
    </row>
    <row r="19" ht="16.5" customHeight="1" spans="1:4">
      <c r="A19" s="196"/>
      <c r="B19" s="84"/>
      <c r="C19" s="73" t="s">
        <v>176</v>
      </c>
      <c r="D19" s="84">
        <v>0</v>
      </c>
    </row>
    <row r="20" ht="16.5" customHeight="1" spans="1:4">
      <c r="A20" s="196"/>
      <c r="B20" s="84"/>
      <c r="C20" s="73" t="s">
        <v>177</v>
      </c>
      <c r="D20" s="84">
        <v>0</v>
      </c>
    </row>
    <row r="21" ht="16.5" customHeight="1" spans="1:4">
      <c r="A21" s="196"/>
      <c r="B21" s="84"/>
      <c r="C21" s="73" t="s">
        <v>178</v>
      </c>
      <c r="D21" s="84">
        <v>0</v>
      </c>
    </row>
    <row r="22" ht="16.5" customHeight="1" spans="1:4">
      <c r="A22" s="196"/>
      <c r="B22" s="84"/>
      <c r="C22" s="73" t="s">
        <v>179</v>
      </c>
      <c r="D22" s="84">
        <v>0</v>
      </c>
    </row>
    <row r="23" ht="16.5" customHeight="1" spans="1:4">
      <c r="A23" s="196"/>
      <c r="B23" s="84"/>
      <c r="C23" s="73" t="s">
        <v>180</v>
      </c>
      <c r="D23" s="84">
        <v>0</v>
      </c>
    </row>
    <row r="24" ht="16.5" customHeight="1" spans="1:4">
      <c r="A24" s="196"/>
      <c r="B24" s="84"/>
      <c r="C24" s="73" t="s">
        <v>181</v>
      </c>
      <c r="D24" s="84">
        <v>0</v>
      </c>
    </row>
    <row r="25" ht="16.5" customHeight="1" spans="1:4">
      <c r="A25" s="196"/>
      <c r="B25" s="84"/>
      <c r="C25" s="73" t="s">
        <v>182</v>
      </c>
      <c r="D25" s="84">
        <v>151158</v>
      </c>
    </row>
    <row r="26" ht="16.5" customHeight="1" spans="1:4">
      <c r="A26" s="196"/>
      <c r="B26" s="84"/>
      <c r="C26" s="73" t="s">
        <v>183</v>
      </c>
      <c r="D26" s="84"/>
    </row>
    <row r="27" ht="16.5" customHeight="1" spans="1:4">
      <c r="A27" s="196"/>
      <c r="B27" s="84"/>
      <c r="C27" s="73" t="s">
        <v>184</v>
      </c>
      <c r="D27" s="84"/>
    </row>
    <row r="28" ht="16.5" customHeight="1" spans="1:4">
      <c r="A28" s="196"/>
      <c r="B28" s="84"/>
      <c r="C28" s="73" t="s">
        <v>185</v>
      </c>
      <c r="D28" s="84"/>
    </row>
    <row r="29" ht="16.5" customHeight="1" spans="1:4">
      <c r="A29" s="196"/>
      <c r="B29" s="84"/>
      <c r="C29" s="73" t="s">
        <v>186</v>
      </c>
      <c r="D29" s="84"/>
    </row>
    <row r="30" ht="16.5" customHeight="1" spans="1:4">
      <c r="A30" s="196"/>
      <c r="B30" s="84"/>
      <c r="C30" s="73" t="s">
        <v>187</v>
      </c>
      <c r="D30" s="84"/>
    </row>
    <row r="31" ht="16.5" customHeight="1" spans="1:4">
      <c r="A31" s="196"/>
      <c r="B31" s="84"/>
      <c r="C31" s="63" t="s">
        <v>188</v>
      </c>
      <c r="D31" s="84"/>
    </row>
    <row r="32" ht="16.5" customHeight="1" spans="1:4">
      <c r="A32" s="196"/>
      <c r="B32" s="84"/>
      <c r="C32" s="63" t="s">
        <v>189</v>
      </c>
      <c r="D32" s="84"/>
    </row>
    <row r="33" ht="16.5" customHeight="1" spans="1:4">
      <c r="A33" s="196"/>
      <c r="B33" s="84"/>
      <c r="C33" s="25" t="s">
        <v>190</v>
      </c>
      <c r="D33" s="84"/>
    </row>
    <row r="34" ht="15" customHeight="1" spans="1:4">
      <c r="A34" s="197" t="s">
        <v>51</v>
      </c>
      <c r="B34" s="198">
        <f>SUM(B6,B10)</f>
        <v>2786391.8</v>
      </c>
      <c r="C34" s="197" t="s">
        <v>52</v>
      </c>
      <c r="D34" s="198">
        <f>SUM(D6,D33)</f>
        <v>2786391.8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33"/>
  <sheetViews>
    <sheetView showZeros="0" workbookViewId="0">
      <selection activeCell="G33" sqref="D33 G3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1"/>
      <c r="F1" s="75"/>
      <c r="G1" s="155" t="s">
        <v>191</v>
      </c>
    </row>
    <row r="2" ht="41.25" customHeight="1" spans="1:7">
      <c r="A2" s="127" t="s">
        <v>192</v>
      </c>
      <c r="B2" s="127"/>
      <c r="C2" s="127"/>
      <c r="D2" s="127"/>
      <c r="E2" s="127"/>
      <c r="F2" s="127"/>
      <c r="G2" s="127"/>
    </row>
    <row r="3" ht="18" customHeight="1" spans="1:7">
      <c r="A3" s="42" t="s">
        <v>2</v>
      </c>
      <c r="F3" s="124"/>
      <c r="G3" s="155" t="s">
        <v>3</v>
      </c>
    </row>
    <row r="4" ht="20.25" customHeight="1" spans="1:7">
      <c r="A4" s="182" t="s">
        <v>193</v>
      </c>
      <c r="B4" s="183"/>
      <c r="C4" s="128" t="s">
        <v>57</v>
      </c>
      <c r="D4" s="160" t="s">
        <v>80</v>
      </c>
      <c r="E4" s="11"/>
      <c r="F4" s="12"/>
      <c r="G4" s="149" t="s">
        <v>81</v>
      </c>
    </row>
    <row r="5" ht="20.25" customHeight="1" spans="1:7">
      <c r="A5" s="184" t="s">
        <v>77</v>
      </c>
      <c r="B5" s="184" t="s">
        <v>78</v>
      </c>
      <c r="C5" s="18"/>
      <c r="D5" s="133" t="s">
        <v>59</v>
      </c>
      <c r="E5" s="133" t="s">
        <v>194</v>
      </c>
      <c r="F5" s="133" t="s">
        <v>195</v>
      </c>
      <c r="G5" s="151"/>
    </row>
    <row r="6" ht="15" customHeight="1" spans="1:7">
      <c r="A6" s="185" t="s">
        <v>87</v>
      </c>
      <c r="B6" s="185" t="s">
        <v>88</v>
      </c>
      <c r="C6" s="185" t="s">
        <v>89</v>
      </c>
      <c r="D6" s="185" t="s">
        <v>90</v>
      </c>
      <c r="E6" s="185" t="s">
        <v>91</v>
      </c>
      <c r="F6" s="185" t="s">
        <v>92</v>
      </c>
      <c r="G6" s="185" t="s">
        <v>93</v>
      </c>
    </row>
    <row r="7" ht="21" customHeight="1" spans="1:7">
      <c r="A7" s="186" t="s">
        <v>102</v>
      </c>
      <c r="B7" s="186" t="s">
        <v>103</v>
      </c>
      <c r="C7" s="187">
        <f>SUM(D7,G7)</f>
        <v>1335816.8</v>
      </c>
      <c r="D7" s="188">
        <f>SUM(E7:F7)</f>
        <v>828899</v>
      </c>
      <c r="E7" s="188">
        <v>725684</v>
      </c>
      <c r="F7" s="188">
        <v>103215</v>
      </c>
      <c r="G7" s="188">
        <v>506917.8</v>
      </c>
    </row>
    <row r="8" ht="21" customHeight="1" spans="1:7">
      <c r="A8" s="189" t="s">
        <v>104</v>
      </c>
      <c r="B8" s="189" t="s">
        <v>105</v>
      </c>
      <c r="C8" s="187">
        <f>SUM(C9:C11)</f>
        <v>1335816.8</v>
      </c>
      <c r="D8" s="188">
        <f t="shared" ref="D8:D32" si="0">SUM(E8:F8)</f>
        <v>828899</v>
      </c>
      <c r="E8" s="188">
        <v>725684</v>
      </c>
      <c r="F8" s="188">
        <v>103215</v>
      </c>
      <c r="G8" s="188">
        <f>SUM(G9:G11)</f>
        <v>506917.8</v>
      </c>
    </row>
    <row r="9" ht="21" customHeight="1" spans="1:7">
      <c r="A9" s="190" t="s">
        <v>106</v>
      </c>
      <c r="B9" s="190" t="s">
        <v>107</v>
      </c>
      <c r="C9" s="187">
        <f t="shared" ref="C8:C32" si="1">SUM(D9,G9)</f>
        <v>828899</v>
      </c>
      <c r="D9" s="188">
        <f t="shared" si="0"/>
        <v>828899</v>
      </c>
      <c r="E9" s="188">
        <v>725684</v>
      </c>
      <c r="F9" s="188">
        <v>103215</v>
      </c>
      <c r="G9" s="188"/>
    </row>
    <row r="10" ht="21" customHeight="1" spans="1:7">
      <c r="A10" s="190" t="s">
        <v>108</v>
      </c>
      <c r="B10" s="190" t="s">
        <v>109</v>
      </c>
      <c r="C10" s="187">
        <f t="shared" si="1"/>
        <v>323717.8</v>
      </c>
      <c r="D10" s="188">
        <f t="shared" si="0"/>
        <v>0</v>
      </c>
      <c r="E10" s="188"/>
      <c r="F10" s="188"/>
      <c r="G10" s="188">
        <v>323717.8</v>
      </c>
    </row>
    <row r="11" ht="21" customHeight="1" spans="1:7">
      <c r="A11" s="190" t="s">
        <v>110</v>
      </c>
      <c r="B11" s="190" t="s">
        <v>111</v>
      </c>
      <c r="C11" s="187">
        <f t="shared" si="1"/>
        <v>183200</v>
      </c>
      <c r="D11" s="188">
        <f t="shared" si="0"/>
        <v>0</v>
      </c>
      <c r="E11" s="188"/>
      <c r="F11" s="188"/>
      <c r="G11" s="188">
        <v>183200</v>
      </c>
    </row>
    <row r="12" ht="21" customHeight="1" spans="1:7">
      <c r="A12" s="186" t="s">
        <v>112</v>
      </c>
      <c r="B12" s="186" t="s">
        <v>113</v>
      </c>
      <c r="C12" s="187">
        <f>SUM(C13)</f>
        <v>698933</v>
      </c>
      <c r="D12" s="188">
        <f>SUM(D13)</f>
        <v>687433</v>
      </c>
      <c r="E12" s="188">
        <f>SUM(E13)</f>
        <v>641833</v>
      </c>
      <c r="F12" s="188">
        <v>45600</v>
      </c>
      <c r="G12" s="188">
        <v>11500</v>
      </c>
    </row>
    <row r="13" ht="21" customHeight="1" spans="1:7">
      <c r="A13" s="189" t="s">
        <v>114</v>
      </c>
      <c r="B13" s="189" t="s">
        <v>196</v>
      </c>
      <c r="C13" s="187">
        <f>SUM(C14)</f>
        <v>698933</v>
      </c>
      <c r="D13" s="188">
        <f>SUM(D14)</f>
        <v>687433</v>
      </c>
      <c r="E13" s="188">
        <f>SUM(E14)</f>
        <v>641833</v>
      </c>
      <c r="F13" s="188">
        <v>45600</v>
      </c>
      <c r="G13" s="188">
        <v>11500</v>
      </c>
    </row>
    <row r="14" ht="21" customHeight="1" spans="1:7">
      <c r="A14" s="190" t="s">
        <v>116</v>
      </c>
      <c r="B14" s="190" t="s">
        <v>196</v>
      </c>
      <c r="C14" s="187">
        <f t="shared" si="1"/>
        <v>698933</v>
      </c>
      <c r="D14" s="188">
        <f t="shared" si="0"/>
        <v>687433</v>
      </c>
      <c r="E14" s="188">
        <v>641833</v>
      </c>
      <c r="F14" s="188">
        <v>45600</v>
      </c>
      <c r="G14" s="188">
        <v>11500</v>
      </c>
    </row>
    <row r="15" ht="21" customHeight="1" spans="1:7">
      <c r="A15" s="186" t="s">
        <v>118</v>
      </c>
      <c r="B15" s="186" t="s">
        <v>119</v>
      </c>
      <c r="C15" s="187">
        <f>SUM(C16,C19)</f>
        <v>427300</v>
      </c>
      <c r="D15" s="188">
        <f>SUM(D16)</f>
        <v>411900</v>
      </c>
      <c r="E15" s="188">
        <f>SUM(E16)</f>
        <v>411900</v>
      </c>
      <c r="F15" s="188"/>
      <c r="G15" s="188">
        <v>15400</v>
      </c>
    </row>
    <row r="16" ht="21" customHeight="1" spans="1:7">
      <c r="A16" s="189" t="s">
        <v>120</v>
      </c>
      <c r="B16" s="189" t="s">
        <v>197</v>
      </c>
      <c r="C16" s="187">
        <f>SUM(C17:C18)</f>
        <v>411900</v>
      </c>
      <c r="D16" s="188">
        <f>SUM(D17:D18)</f>
        <v>411900</v>
      </c>
      <c r="E16" s="188">
        <f>SUM(E17:E18)</f>
        <v>411900</v>
      </c>
      <c r="F16" s="188"/>
      <c r="G16" s="188"/>
    </row>
    <row r="17" s="181" customFormat="1" ht="18" customHeight="1" spans="1:7">
      <c r="A17" s="190" t="s">
        <v>122</v>
      </c>
      <c r="B17" s="190" t="s">
        <v>198</v>
      </c>
      <c r="C17" s="187">
        <f t="shared" si="1"/>
        <v>306000</v>
      </c>
      <c r="D17" s="188">
        <f t="shared" si="0"/>
        <v>306000</v>
      </c>
      <c r="E17" s="188">
        <v>306000</v>
      </c>
      <c r="F17" s="188"/>
      <c r="G17" s="188"/>
    </row>
    <row r="18" ht="21" customHeight="1" spans="1:7">
      <c r="A18" s="190" t="s">
        <v>124</v>
      </c>
      <c r="B18" s="190" t="s">
        <v>199</v>
      </c>
      <c r="C18" s="187">
        <f t="shared" si="1"/>
        <v>105900</v>
      </c>
      <c r="D18" s="188">
        <f t="shared" si="0"/>
        <v>105900</v>
      </c>
      <c r="E18" s="188">
        <v>105900</v>
      </c>
      <c r="F18" s="188"/>
      <c r="G18" s="188"/>
    </row>
    <row r="19" ht="21" customHeight="1" spans="1:7">
      <c r="A19" s="189" t="s">
        <v>128</v>
      </c>
      <c r="B19" s="189" t="s">
        <v>129</v>
      </c>
      <c r="C19" s="187">
        <f t="shared" si="1"/>
        <v>15400</v>
      </c>
      <c r="D19" s="188">
        <f t="shared" si="0"/>
        <v>0</v>
      </c>
      <c r="E19" s="188"/>
      <c r="F19" s="188"/>
      <c r="G19" s="188">
        <v>15400</v>
      </c>
    </row>
    <row r="20" ht="21" customHeight="1" spans="1:7">
      <c r="A20" s="190" t="s">
        <v>130</v>
      </c>
      <c r="B20" s="190" t="s">
        <v>131</v>
      </c>
      <c r="C20" s="187">
        <f t="shared" si="1"/>
        <v>15400</v>
      </c>
      <c r="D20" s="188">
        <f t="shared" si="0"/>
        <v>0</v>
      </c>
      <c r="E20" s="188"/>
      <c r="F20" s="188"/>
      <c r="G20" s="188">
        <v>15400</v>
      </c>
    </row>
    <row r="21" ht="21" customHeight="1" spans="1:7">
      <c r="A21" s="186" t="s">
        <v>132</v>
      </c>
      <c r="B21" s="186" t="s">
        <v>133</v>
      </c>
      <c r="C21" s="187">
        <f>SUM(C22)</f>
        <v>150084</v>
      </c>
      <c r="D21" s="187">
        <f>SUM(D22)</f>
        <v>150084</v>
      </c>
      <c r="E21" s="187">
        <f>SUM(E22)</f>
        <v>150084</v>
      </c>
      <c r="F21" s="188"/>
      <c r="G21" s="188"/>
    </row>
    <row r="22" ht="21" customHeight="1" spans="1:7">
      <c r="A22" s="189" t="s">
        <v>134</v>
      </c>
      <c r="B22" s="189" t="s">
        <v>135</v>
      </c>
      <c r="C22" s="187">
        <f>SUM(C23:C26)</f>
        <v>150084</v>
      </c>
      <c r="D22" s="187">
        <f>SUM(D23:D26)</f>
        <v>150084</v>
      </c>
      <c r="E22" s="187">
        <f>SUM(E23:E26)</f>
        <v>150084</v>
      </c>
      <c r="F22" s="188"/>
      <c r="G22" s="188"/>
    </row>
    <row r="23" ht="21" customHeight="1" spans="1:7">
      <c r="A23" s="190" t="s">
        <v>136</v>
      </c>
      <c r="B23" s="190" t="s">
        <v>137</v>
      </c>
      <c r="C23" s="187">
        <f t="shared" si="1"/>
        <v>48680</v>
      </c>
      <c r="D23" s="188">
        <f t="shared" si="0"/>
        <v>48680</v>
      </c>
      <c r="E23" s="188">
        <v>48680</v>
      </c>
      <c r="F23" s="188"/>
      <c r="G23" s="188"/>
    </row>
    <row r="24" s="181" customFormat="1" ht="18" customHeight="1" spans="1:7">
      <c r="A24" s="190" t="s">
        <v>138</v>
      </c>
      <c r="B24" s="190" t="s">
        <v>139</v>
      </c>
      <c r="C24" s="187">
        <f t="shared" si="1"/>
        <v>4400</v>
      </c>
      <c r="D24" s="188">
        <f t="shared" si="0"/>
        <v>4400</v>
      </c>
      <c r="E24" s="188">
        <v>4400</v>
      </c>
      <c r="F24" s="188"/>
      <c r="G24" s="188"/>
    </row>
    <row r="25" ht="21" customHeight="1" spans="1:7">
      <c r="A25" s="190" t="s">
        <v>140</v>
      </c>
      <c r="B25" s="190" t="s">
        <v>141</v>
      </c>
      <c r="C25" s="187">
        <f t="shared" si="1"/>
        <v>79295</v>
      </c>
      <c r="D25" s="188">
        <f t="shared" si="0"/>
        <v>79295</v>
      </c>
      <c r="E25" s="188">
        <v>79295</v>
      </c>
      <c r="F25" s="188"/>
      <c r="G25" s="188"/>
    </row>
    <row r="26" ht="21" customHeight="1" spans="1:7">
      <c r="A26" s="190" t="s">
        <v>142</v>
      </c>
      <c r="B26" s="190" t="s">
        <v>143</v>
      </c>
      <c r="C26" s="187">
        <f t="shared" si="1"/>
        <v>17709</v>
      </c>
      <c r="D26" s="188">
        <f t="shared" si="0"/>
        <v>17709</v>
      </c>
      <c r="E26" s="188">
        <v>17709</v>
      </c>
      <c r="F26" s="188"/>
      <c r="G26" s="188"/>
    </row>
    <row r="27" ht="21" customHeight="1" spans="1:7">
      <c r="A27" s="186" t="s">
        <v>144</v>
      </c>
      <c r="B27" s="186" t="s">
        <v>145</v>
      </c>
      <c r="C27" s="187">
        <f t="shared" si="1"/>
        <v>23100</v>
      </c>
      <c r="D27" s="188">
        <f t="shared" si="0"/>
        <v>0</v>
      </c>
      <c r="E27" s="188"/>
      <c r="F27" s="188"/>
      <c r="G27" s="188">
        <v>23100</v>
      </c>
    </row>
    <row r="28" ht="21" customHeight="1" spans="1:7">
      <c r="A28" s="189" t="s">
        <v>146</v>
      </c>
      <c r="B28" s="189" t="s">
        <v>147</v>
      </c>
      <c r="C28" s="187">
        <f t="shared" si="1"/>
        <v>23100</v>
      </c>
      <c r="D28" s="188">
        <f t="shared" si="0"/>
        <v>0</v>
      </c>
      <c r="E28" s="188"/>
      <c r="F28" s="188"/>
      <c r="G28" s="188">
        <v>23100</v>
      </c>
    </row>
    <row r="29" ht="21" customHeight="1" spans="1:7">
      <c r="A29" s="190" t="s">
        <v>148</v>
      </c>
      <c r="B29" s="190" t="s">
        <v>149</v>
      </c>
      <c r="C29" s="187">
        <f t="shared" si="1"/>
        <v>23100</v>
      </c>
      <c r="D29" s="188">
        <f t="shared" si="0"/>
        <v>0</v>
      </c>
      <c r="E29" s="188"/>
      <c r="F29" s="188"/>
      <c r="G29" s="188">
        <v>23100</v>
      </c>
    </row>
    <row r="30" ht="21" customHeight="1" spans="1:7">
      <c r="A30" s="186" t="s">
        <v>150</v>
      </c>
      <c r="B30" s="186" t="s">
        <v>151</v>
      </c>
      <c r="C30" s="187">
        <f>SUM(C31)</f>
        <v>151158</v>
      </c>
      <c r="D30" s="187">
        <f>SUM(D31)</f>
        <v>151158</v>
      </c>
      <c r="E30" s="187">
        <f>SUM(E31)</f>
        <v>151158</v>
      </c>
      <c r="F30" s="188"/>
      <c r="G30" s="188"/>
    </row>
    <row r="31" ht="21" customHeight="1" spans="1:7">
      <c r="A31" s="189" t="s">
        <v>152</v>
      </c>
      <c r="B31" s="189" t="s">
        <v>200</v>
      </c>
      <c r="C31" s="187">
        <f>SUM(C32)</f>
        <v>151158</v>
      </c>
      <c r="D31" s="187">
        <f>SUM(D32)</f>
        <v>151158</v>
      </c>
      <c r="E31" s="187">
        <f>SUM(E32)</f>
        <v>151158</v>
      </c>
      <c r="F31" s="188"/>
      <c r="G31" s="188"/>
    </row>
    <row r="32" ht="21" customHeight="1" spans="1:7">
      <c r="A32" s="190" t="s">
        <v>154</v>
      </c>
      <c r="B32" s="190" t="s">
        <v>201</v>
      </c>
      <c r="C32" s="187">
        <f t="shared" si="1"/>
        <v>151158</v>
      </c>
      <c r="D32" s="188">
        <f t="shared" si="0"/>
        <v>151158</v>
      </c>
      <c r="E32" s="188">
        <v>151158</v>
      </c>
      <c r="F32" s="188"/>
      <c r="G32" s="188"/>
    </row>
    <row r="33" ht="21" customHeight="1" spans="1:7">
      <c r="A33" s="191" t="s">
        <v>202</v>
      </c>
      <c r="B33" s="191"/>
      <c r="C33" s="187">
        <f>SUM(C7,C12,C15,C21,C27,C30)</f>
        <v>2786391.8</v>
      </c>
      <c r="D33" s="187">
        <f>SUM(D7,D12,D15,D21,D27,D30)</f>
        <v>2229474</v>
      </c>
      <c r="E33" s="187">
        <f>SUM(E7,E12,E15,E21,E27,E30)</f>
        <v>2080659</v>
      </c>
      <c r="F33" s="187">
        <f>SUM(F7,F12,F15,F21,F27,F30)</f>
        <v>148815</v>
      </c>
      <c r="G33" s="187">
        <f>SUM(G7,G12,G15,G21,G27,G30)</f>
        <v>556917.8</v>
      </c>
    </row>
  </sheetData>
  <mergeCells count="7">
    <mergeCell ref="A2:G2"/>
    <mergeCell ref="A3:B3"/>
    <mergeCell ref="A4:B4"/>
    <mergeCell ref="D4:F4"/>
    <mergeCell ref="A33:B3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C26" sqref="C2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77" t="s">
        <v>203</v>
      </c>
    </row>
    <row r="2" ht="41.25" customHeight="1" spans="1:6">
      <c r="A2" s="178" t="s">
        <v>204</v>
      </c>
      <c r="B2" s="41"/>
      <c r="C2" s="41"/>
      <c r="D2" s="41"/>
      <c r="E2" s="40"/>
      <c r="F2" s="41"/>
    </row>
    <row r="3" customHeight="1" spans="1:6">
      <c r="A3" s="111" t="s">
        <v>2</v>
      </c>
      <c r="B3" s="179"/>
      <c r="D3" s="41"/>
      <c r="E3" s="40"/>
      <c r="F3" s="44" t="s">
        <v>3</v>
      </c>
    </row>
    <row r="4" ht="27" customHeight="1" spans="1:6">
      <c r="A4" s="45" t="s">
        <v>205</v>
      </c>
      <c r="B4" s="45" t="s">
        <v>206</v>
      </c>
      <c r="C4" s="46" t="s">
        <v>207</v>
      </c>
      <c r="D4" s="45"/>
      <c r="E4" s="47"/>
      <c r="F4" s="45" t="s">
        <v>208</v>
      </c>
    </row>
    <row r="5" ht="28.5" customHeight="1" spans="1:6">
      <c r="A5" s="180"/>
      <c r="B5" s="49"/>
      <c r="C5" s="47" t="s">
        <v>59</v>
      </c>
      <c r="D5" s="47" t="s">
        <v>209</v>
      </c>
      <c r="E5" s="47" t="s">
        <v>210</v>
      </c>
      <c r="F5" s="48"/>
    </row>
    <row r="6" ht="17.25" customHeight="1" spans="1:6">
      <c r="A6" s="53" t="s">
        <v>87</v>
      </c>
      <c r="B6" s="53" t="s">
        <v>88</v>
      </c>
      <c r="C6" s="53" t="s">
        <v>89</v>
      </c>
      <c r="D6" s="53" t="s">
        <v>90</v>
      </c>
      <c r="E6" s="53" t="s">
        <v>91</v>
      </c>
      <c r="F6" s="53" t="s">
        <v>92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1">
      <c r="A8" t="s">
        <v>211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46"/>
  <sheetViews>
    <sheetView showZeros="0" topLeftCell="F38" workbookViewId="0">
      <selection activeCell="M52" sqref="M52"/>
    </sheetView>
  </sheetViews>
  <sheetFormatPr defaultColWidth="9.14166666666667" defaultRowHeight="14.25" customHeight="1"/>
  <cols>
    <col min="1" max="1" width="24.5" customWidth="1"/>
    <col min="2" max="2" width="22.375" customWidth="1"/>
    <col min="3" max="3" width="18.5" customWidth="1"/>
    <col min="4" max="4" width="10.1416666666667" customWidth="1"/>
    <col min="5" max="5" width="26.625" customWidth="1"/>
    <col min="6" max="6" width="10.2833333333333" customWidth="1"/>
    <col min="7" max="7" width="25.625" customWidth="1"/>
    <col min="8" max="23" width="18.7166666666667" customWidth="1"/>
  </cols>
  <sheetData>
    <row r="1" ht="13.5" customHeight="1" spans="2:23">
      <c r="B1" s="157"/>
      <c r="D1" s="158"/>
      <c r="E1" s="158"/>
      <c r="F1" s="158"/>
      <c r="G1" s="158"/>
      <c r="H1" s="86"/>
      <c r="I1" s="86"/>
      <c r="J1" s="86"/>
      <c r="K1" s="86"/>
      <c r="L1" s="86"/>
      <c r="M1" s="86"/>
      <c r="Q1" s="86"/>
      <c r="U1" s="157"/>
      <c r="W1" s="2" t="s">
        <v>212</v>
      </c>
    </row>
    <row r="2" ht="45.75" customHeight="1" spans="1:23">
      <c r="A2" s="70" t="s">
        <v>213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9"/>
      <c r="C3" s="159"/>
      <c r="D3" s="159"/>
      <c r="E3" s="159"/>
      <c r="F3" s="159"/>
      <c r="G3" s="159"/>
      <c r="H3" s="90"/>
      <c r="I3" s="90"/>
      <c r="J3" s="90"/>
      <c r="K3" s="90"/>
      <c r="L3" s="90"/>
      <c r="M3" s="90"/>
      <c r="N3" s="6"/>
      <c r="O3" s="6"/>
      <c r="P3" s="6"/>
      <c r="Q3" s="90"/>
      <c r="U3" s="157"/>
      <c r="W3" s="2" t="s">
        <v>3</v>
      </c>
    </row>
    <row r="4" ht="18" customHeight="1" spans="1:23">
      <c r="A4" s="8" t="s">
        <v>214</v>
      </c>
      <c r="B4" s="8" t="s">
        <v>215</v>
      </c>
      <c r="C4" s="8" t="s">
        <v>216</v>
      </c>
      <c r="D4" s="8" t="s">
        <v>217</v>
      </c>
      <c r="E4" s="8" t="s">
        <v>218</v>
      </c>
      <c r="F4" s="8" t="s">
        <v>219</v>
      </c>
      <c r="G4" s="8" t="s">
        <v>220</v>
      </c>
      <c r="H4" s="160" t="s">
        <v>221</v>
      </c>
      <c r="I4" s="106" t="s">
        <v>221</v>
      </c>
      <c r="J4" s="106"/>
      <c r="K4" s="106"/>
      <c r="L4" s="106"/>
      <c r="M4" s="106"/>
      <c r="N4" s="11"/>
      <c r="O4" s="11"/>
      <c r="P4" s="11"/>
      <c r="Q4" s="93" t="s">
        <v>63</v>
      </c>
      <c r="R4" s="106" t="s">
        <v>64</v>
      </c>
      <c r="S4" s="106"/>
      <c r="T4" s="106"/>
      <c r="U4" s="106"/>
      <c r="V4" s="106"/>
      <c r="W4" s="107"/>
    </row>
    <row r="5" ht="18" customHeight="1" spans="1:23">
      <c r="A5" s="13"/>
      <c r="B5" s="130"/>
      <c r="C5" s="13"/>
      <c r="D5" s="13"/>
      <c r="E5" s="13"/>
      <c r="F5" s="13"/>
      <c r="G5" s="13"/>
      <c r="H5" s="128" t="s">
        <v>222</v>
      </c>
      <c r="I5" s="160" t="s">
        <v>60</v>
      </c>
      <c r="J5" s="106"/>
      <c r="K5" s="106"/>
      <c r="L5" s="106"/>
      <c r="M5" s="107"/>
      <c r="N5" s="10" t="s">
        <v>223</v>
      </c>
      <c r="O5" s="11"/>
      <c r="P5" s="12"/>
      <c r="Q5" s="8" t="s">
        <v>63</v>
      </c>
      <c r="R5" s="160" t="s">
        <v>64</v>
      </c>
      <c r="S5" s="93" t="s">
        <v>66</v>
      </c>
      <c r="T5" s="106" t="s">
        <v>64</v>
      </c>
      <c r="U5" s="93" t="s">
        <v>68</v>
      </c>
      <c r="V5" s="93" t="s">
        <v>69</v>
      </c>
      <c r="W5" s="176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71" t="s">
        <v>224</v>
      </c>
      <c r="J6" s="8" t="s">
        <v>225</v>
      </c>
      <c r="K6" s="8" t="s">
        <v>226</v>
      </c>
      <c r="L6" s="8" t="s">
        <v>227</v>
      </c>
      <c r="M6" s="8" t="s">
        <v>228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229</v>
      </c>
      <c r="U6" s="8" t="s">
        <v>68</v>
      </c>
      <c r="V6" s="8" t="s">
        <v>69</v>
      </c>
      <c r="W6" s="8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72" t="s">
        <v>59</v>
      </c>
      <c r="J7" s="16" t="s">
        <v>230</v>
      </c>
      <c r="K7" s="16" t="s">
        <v>226</v>
      </c>
      <c r="L7" s="16" t="s">
        <v>227</v>
      </c>
      <c r="M7" s="16" t="s">
        <v>228</v>
      </c>
      <c r="N7" s="16" t="s">
        <v>226</v>
      </c>
      <c r="O7" s="16" t="s">
        <v>227</v>
      </c>
      <c r="P7" s="16" t="s">
        <v>228</v>
      </c>
      <c r="Q7" s="16" t="s">
        <v>63</v>
      </c>
      <c r="R7" s="16" t="s">
        <v>59</v>
      </c>
      <c r="S7" s="16" t="s">
        <v>66</v>
      </c>
      <c r="T7" s="16" t="s">
        <v>229</v>
      </c>
      <c r="U7" s="16" t="s">
        <v>68</v>
      </c>
      <c r="V7" s="16" t="s">
        <v>69</v>
      </c>
      <c r="W7" s="16" t="s">
        <v>70</v>
      </c>
    </row>
    <row r="8" customHeight="1" spans="1:2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1" customHeight="1" spans="1:23">
      <c r="A9" s="162" t="s">
        <v>72</v>
      </c>
      <c r="B9" s="163" t="s">
        <v>231</v>
      </c>
      <c r="C9" s="162" t="s">
        <v>232</v>
      </c>
      <c r="D9" s="162" t="s">
        <v>106</v>
      </c>
      <c r="E9" s="162" t="s">
        <v>107</v>
      </c>
      <c r="F9" s="162" t="s">
        <v>233</v>
      </c>
      <c r="G9" s="162" t="s">
        <v>234</v>
      </c>
      <c r="H9" s="164">
        <v>4380</v>
      </c>
      <c r="I9" s="164">
        <v>4380</v>
      </c>
      <c r="J9" s="84"/>
      <c r="K9" s="84"/>
      <c r="L9" s="164">
        <v>4380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" customHeight="1" spans="1:23">
      <c r="A10" s="162" t="s">
        <v>72</v>
      </c>
      <c r="B10" s="241" t="s">
        <v>235</v>
      </c>
      <c r="C10" s="162" t="s">
        <v>236</v>
      </c>
      <c r="D10" s="162" t="s">
        <v>106</v>
      </c>
      <c r="E10" s="162" t="s">
        <v>107</v>
      </c>
      <c r="F10" s="162" t="s">
        <v>237</v>
      </c>
      <c r="G10" s="162" t="s">
        <v>238</v>
      </c>
      <c r="H10" s="164">
        <v>10925</v>
      </c>
      <c r="I10" s="164">
        <v>10925</v>
      </c>
      <c r="J10" s="84"/>
      <c r="K10" s="84"/>
      <c r="L10" s="164">
        <v>10925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" customHeight="1" spans="1:23">
      <c r="A11" s="162" t="s">
        <v>72</v>
      </c>
      <c r="B11" s="241" t="s">
        <v>235</v>
      </c>
      <c r="C11" s="162" t="s">
        <v>236</v>
      </c>
      <c r="D11" s="162" t="s">
        <v>106</v>
      </c>
      <c r="E11" s="162" t="s">
        <v>107</v>
      </c>
      <c r="F11" s="162" t="s">
        <v>239</v>
      </c>
      <c r="G11" s="162" t="s">
        <v>240</v>
      </c>
      <c r="H11" s="164">
        <v>1900</v>
      </c>
      <c r="I11" s="164">
        <v>1900</v>
      </c>
      <c r="J11" s="173"/>
      <c r="K11" s="173"/>
      <c r="L11" s="164">
        <v>1900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</row>
    <row r="12" ht="21" customHeight="1" spans="1:23">
      <c r="A12" s="162" t="s">
        <v>72</v>
      </c>
      <c r="B12" s="241" t="s">
        <v>235</v>
      </c>
      <c r="C12" s="162" t="s">
        <v>236</v>
      </c>
      <c r="D12" s="162" t="s">
        <v>106</v>
      </c>
      <c r="E12" s="162" t="s">
        <v>107</v>
      </c>
      <c r="F12" s="162" t="s">
        <v>241</v>
      </c>
      <c r="G12" s="162" t="s">
        <v>242</v>
      </c>
      <c r="H12" s="164">
        <v>4905</v>
      </c>
      <c r="I12" s="174">
        <v>4905</v>
      </c>
      <c r="J12" s="154"/>
      <c r="K12" s="154"/>
      <c r="L12" s="174">
        <v>4905</v>
      </c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21" customHeight="1" spans="1:23">
      <c r="A13" s="162" t="s">
        <v>72</v>
      </c>
      <c r="B13" s="241" t="s">
        <v>235</v>
      </c>
      <c r="C13" s="162" t="s">
        <v>236</v>
      </c>
      <c r="D13" s="162" t="s">
        <v>106</v>
      </c>
      <c r="E13" s="162" t="s">
        <v>107</v>
      </c>
      <c r="F13" s="162" t="s">
        <v>243</v>
      </c>
      <c r="G13" s="162" t="s">
        <v>244</v>
      </c>
      <c r="H13" s="164">
        <v>7125</v>
      </c>
      <c r="I13" s="174">
        <v>7125</v>
      </c>
      <c r="J13" s="154"/>
      <c r="K13" s="154"/>
      <c r="L13" s="174">
        <v>7125</v>
      </c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21" customHeight="1" spans="1:23">
      <c r="A14" s="162" t="s">
        <v>72</v>
      </c>
      <c r="B14" s="241" t="s">
        <v>235</v>
      </c>
      <c r="C14" s="162" t="s">
        <v>236</v>
      </c>
      <c r="D14" s="162" t="s">
        <v>106</v>
      </c>
      <c r="E14" s="162" t="s">
        <v>107</v>
      </c>
      <c r="F14" s="162" t="s">
        <v>245</v>
      </c>
      <c r="G14" s="162" t="s">
        <v>246</v>
      </c>
      <c r="H14" s="164">
        <v>2850</v>
      </c>
      <c r="I14" s="174">
        <v>2850</v>
      </c>
      <c r="J14" s="154"/>
      <c r="K14" s="154"/>
      <c r="L14" s="174">
        <v>2850</v>
      </c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21" customHeight="1" spans="1:23">
      <c r="A15" s="162" t="s">
        <v>72</v>
      </c>
      <c r="B15" s="241" t="s">
        <v>235</v>
      </c>
      <c r="C15" s="162" t="s">
        <v>236</v>
      </c>
      <c r="D15" s="162" t="s">
        <v>106</v>
      </c>
      <c r="E15" s="162" t="s">
        <v>107</v>
      </c>
      <c r="F15" s="162" t="s">
        <v>247</v>
      </c>
      <c r="G15" s="162" t="s">
        <v>248</v>
      </c>
      <c r="H15" s="164">
        <v>7600</v>
      </c>
      <c r="I15" s="174">
        <v>7600</v>
      </c>
      <c r="J15" s="154"/>
      <c r="K15" s="154"/>
      <c r="L15" s="174">
        <v>7600</v>
      </c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21" customHeight="1" spans="1:23">
      <c r="A16" s="162" t="s">
        <v>72</v>
      </c>
      <c r="B16" s="241" t="s">
        <v>235</v>
      </c>
      <c r="C16" s="162" t="s">
        <v>236</v>
      </c>
      <c r="D16" s="162" t="s">
        <v>106</v>
      </c>
      <c r="E16" s="162" t="s">
        <v>107</v>
      </c>
      <c r="F16" s="162" t="s">
        <v>249</v>
      </c>
      <c r="G16" s="162" t="s">
        <v>250</v>
      </c>
      <c r="H16" s="164">
        <v>12000</v>
      </c>
      <c r="I16" s="174">
        <v>12000</v>
      </c>
      <c r="J16" s="154"/>
      <c r="K16" s="154"/>
      <c r="L16" s="174">
        <v>12000</v>
      </c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21" customHeight="1" spans="1:23">
      <c r="A17" s="162" t="s">
        <v>72</v>
      </c>
      <c r="B17" s="241" t="s">
        <v>235</v>
      </c>
      <c r="C17" s="162" t="s">
        <v>236</v>
      </c>
      <c r="D17" s="162" t="s">
        <v>106</v>
      </c>
      <c r="E17" s="162" t="s">
        <v>107</v>
      </c>
      <c r="F17" s="162" t="s">
        <v>249</v>
      </c>
      <c r="G17" s="162" t="s">
        <v>250</v>
      </c>
      <c r="H17" s="164">
        <v>3000</v>
      </c>
      <c r="I17" s="174">
        <v>3000</v>
      </c>
      <c r="J17" s="154"/>
      <c r="K17" s="154"/>
      <c r="L17" s="174">
        <v>3000</v>
      </c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21" customHeight="1" spans="1:23">
      <c r="A18" s="162" t="s">
        <v>72</v>
      </c>
      <c r="B18" s="241" t="s">
        <v>251</v>
      </c>
      <c r="C18" s="162" t="s">
        <v>252</v>
      </c>
      <c r="D18" s="162" t="s">
        <v>124</v>
      </c>
      <c r="E18" s="162" t="s">
        <v>199</v>
      </c>
      <c r="F18" s="162" t="s">
        <v>253</v>
      </c>
      <c r="G18" s="162" t="s">
        <v>254</v>
      </c>
      <c r="H18" s="164">
        <v>105900</v>
      </c>
      <c r="I18" s="174">
        <v>105900</v>
      </c>
      <c r="J18" s="154"/>
      <c r="K18" s="154"/>
      <c r="L18" s="174">
        <v>105900</v>
      </c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21" customHeight="1" spans="1:23">
      <c r="A19" s="162" t="s">
        <v>72</v>
      </c>
      <c r="B19" s="242" t="s">
        <v>251</v>
      </c>
      <c r="C19" s="162" t="s">
        <v>252</v>
      </c>
      <c r="D19" s="162" t="s">
        <v>136</v>
      </c>
      <c r="E19" s="162" t="s">
        <v>137</v>
      </c>
      <c r="F19" s="162" t="s">
        <v>255</v>
      </c>
      <c r="G19" s="162" t="s">
        <v>256</v>
      </c>
      <c r="H19" s="164">
        <v>48680</v>
      </c>
      <c r="I19" s="174">
        <v>48680</v>
      </c>
      <c r="J19" s="154"/>
      <c r="K19" s="154"/>
      <c r="L19" s="174">
        <v>48680</v>
      </c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21" customHeight="1" spans="1:23">
      <c r="A20" s="162" t="s">
        <v>72</v>
      </c>
      <c r="B20" s="242" t="s">
        <v>251</v>
      </c>
      <c r="C20" s="162" t="s">
        <v>252</v>
      </c>
      <c r="D20" s="162" t="s">
        <v>140</v>
      </c>
      <c r="E20" s="162" t="s">
        <v>141</v>
      </c>
      <c r="F20" s="162" t="s">
        <v>257</v>
      </c>
      <c r="G20" s="162" t="s">
        <v>258</v>
      </c>
      <c r="H20" s="164">
        <v>27095</v>
      </c>
      <c r="I20" s="174">
        <v>27095</v>
      </c>
      <c r="J20" s="154"/>
      <c r="K20" s="154"/>
      <c r="L20" s="174">
        <v>27095</v>
      </c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21" customHeight="1" spans="1:23">
      <c r="A21" s="162" t="s">
        <v>72</v>
      </c>
      <c r="B21" s="242" t="s">
        <v>251</v>
      </c>
      <c r="C21" s="162" t="s">
        <v>252</v>
      </c>
      <c r="D21" s="162" t="s">
        <v>106</v>
      </c>
      <c r="E21" s="162" t="s">
        <v>107</v>
      </c>
      <c r="F21" s="162" t="s">
        <v>259</v>
      </c>
      <c r="G21" s="162" t="s">
        <v>260</v>
      </c>
      <c r="H21" s="164">
        <v>759</v>
      </c>
      <c r="I21" s="174">
        <v>759</v>
      </c>
      <c r="J21" s="154"/>
      <c r="K21" s="154"/>
      <c r="L21" s="174">
        <v>759</v>
      </c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21" customHeight="1" spans="1:23">
      <c r="A22" s="162" t="s">
        <v>72</v>
      </c>
      <c r="B22" s="242" t="s">
        <v>251</v>
      </c>
      <c r="C22" s="162" t="s">
        <v>252</v>
      </c>
      <c r="D22" s="162" t="s">
        <v>142</v>
      </c>
      <c r="E22" s="162" t="s">
        <v>143</v>
      </c>
      <c r="F22" s="162" t="s">
        <v>259</v>
      </c>
      <c r="G22" s="162" t="s">
        <v>260</v>
      </c>
      <c r="H22" s="164">
        <v>2490</v>
      </c>
      <c r="I22" s="174">
        <v>2490</v>
      </c>
      <c r="J22" s="154"/>
      <c r="K22" s="154"/>
      <c r="L22" s="174">
        <v>2490</v>
      </c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21" customHeight="1" spans="1:23">
      <c r="A23" s="162" t="s">
        <v>72</v>
      </c>
      <c r="B23" s="242" t="s">
        <v>251</v>
      </c>
      <c r="C23" s="162" t="s">
        <v>252</v>
      </c>
      <c r="D23" s="162" t="s">
        <v>142</v>
      </c>
      <c r="E23" s="162" t="s">
        <v>143</v>
      </c>
      <c r="F23" s="162" t="s">
        <v>259</v>
      </c>
      <c r="G23" s="162" t="s">
        <v>260</v>
      </c>
      <c r="H23" s="164">
        <v>1220</v>
      </c>
      <c r="I23" s="174">
        <v>1220</v>
      </c>
      <c r="J23" s="154"/>
      <c r="K23" s="154"/>
      <c r="L23" s="174">
        <v>1220</v>
      </c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21" customHeight="1" spans="1:23">
      <c r="A24" s="162" t="s">
        <v>72</v>
      </c>
      <c r="B24" s="242" t="s">
        <v>261</v>
      </c>
      <c r="C24" s="162" t="s">
        <v>262</v>
      </c>
      <c r="D24" s="162" t="s">
        <v>106</v>
      </c>
      <c r="E24" s="162" t="s">
        <v>107</v>
      </c>
      <c r="F24" s="162" t="s">
        <v>233</v>
      </c>
      <c r="G24" s="162" t="s">
        <v>234</v>
      </c>
      <c r="H24" s="164">
        <v>43800</v>
      </c>
      <c r="I24" s="174">
        <v>43800</v>
      </c>
      <c r="J24" s="154"/>
      <c r="K24" s="154"/>
      <c r="L24" s="174">
        <v>43800</v>
      </c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21" customHeight="1" spans="1:23">
      <c r="A25" s="162" t="s">
        <v>72</v>
      </c>
      <c r="B25" s="242" t="s">
        <v>263</v>
      </c>
      <c r="C25" s="162" t="s">
        <v>264</v>
      </c>
      <c r="D25" s="162" t="s">
        <v>106</v>
      </c>
      <c r="E25" s="162" t="s">
        <v>107</v>
      </c>
      <c r="F25" s="162" t="s">
        <v>265</v>
      </c>
      <c r="G25" s="162" t="s">
        <v>264</v>
      </c>
      <c r="H25" s="164">
        <v>4730</v>
      </c>
      <c r="I25" s="174">
        <v>4730</v>
      </c>
      <c r="J25" s="154"/>
      <c r="K25" s="154"/>
      <c r="L25" s="174">
        <v>4730</v>
      </c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21" customHeight="1" spans="1:23">
      <c r="A26" s="162" t="s">
        <v>72</v>
      </c>
      <c r="B26" s="242" t="s">
        <v>266</v>
      </c>
      <c r="C26" s="162" t="s">
        <v>267</v>
      </c>
      <c r="D26" s="162" t="s">
        <v>106</v>
      </c>
      <c r="E26" s="162" t="s">
        <v>107</v>
      </c>
      <c r="F26" s="162" t="s">
        <v>268</v>
      </c>
      <c r="G26" s="162" t="s">
        <v>269</v>
      </c>
      <c r="H26" s="164">
        <v>194916</v>
      </c>
      <c r="I26" s="174">
        <v>194916</v>
      </c>
      <c r="J26" s="154"/>
      <c r="K26" s="154"/>
      <c r="L26" s="174">
        <v>194916</v>
      </c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21" customHeight="1" spans="1:23">
      <c r="A27" s="162" t="s">
        <v>72</v>
      </c>
      <c r="B27" s="242" t="s">
        <v>266</v>
      </c>
      <c r="C27" s="162" t="s">
        <v>267</v>
      </c>
      <c r="D27" s="162" t="s">
        <v>106</v>
      </c>
      <c r="E27" s="162" t="s">
        <v>107</v>
      </c>
      <c r="F27" s="162" t="s">
        <v>270</v>
      </c>
      <c r="G27" s="162" t="s">
        <v>271</v>
      </c>
      <c r="H27" s="164">
        <v>297612</v>
      </c>
      <c r="I27" s="174">
        <v>297612</v>
      </c>
      <c r="J27" s="154"/>
      <c r="K27" s="154"/>
      <c r="L27" s="174">
        <v>297612</v>
      </c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21" customHeight="1" spans="1:23">
      <c r="A28" s="162" t="s">
        <v>72</v>
      </c>
      <c r="B28" s="242" t="s">
        <v>266</v>
      </c>
      <c r="C28" s="162" t="s">
        <v>267</v>
      </c>
      <c r="D28" s="162" t="s">
        <v>106</v>
      </c>
      <c r="E28" s="162" t="s">
        <v>107</v>
      </c>
      <c r="F28" s="162" t="s">
        <v>272</v>
      </c>
      <c r="G28" s="162" t="s">
        <v>273</v>
      </c>
      <c r="H28" s="164">
        <v>16243</v>
      </c>
      <c r="I28" s="174">
        <v>16243</v>
      </c>
      <c r="J28" s="154"/>
      <c r="K28" s="154"/>
      <c r="L28" s="174">
        <v>16243</v>
      </c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21" customHeight="1" spans="1:23">
      <c r="A29" s="162" t="s">
        <v>72</v>
      </c>
      <c r="B29" s="242" t="s">
        <v>274</v>
      </c>
      <c r="C29" s="162" t="s">
        <v>275</v>
      </c>
      <c r="D29" s="162" t="s">
        <v>106</v>
      </c>
      <c r="E29" s="162" t="s">
        <v>107</v>
      </c>
      <c r="F29" s="162" t="s">
        <v>259</v>
      </c>
      <c r="G29" s="162" t="s">
        <v>260</v>
      </c>
      <c r="H29" s="164">
        <v>14000</v>
      </c>
      <c r="I29" s="174">
        <v>14000</v>
      </c>
      <c r="J29" s="154"/>
      <c r="K29" s="154"/>
      <c r="L29" s="174">
        <v>14000</v>
      </c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ht="21" customHeight="1" spans="1:23">
      <c r="A30" s="162" t="s">
        <v>72</v>
      </c>
      <c r="B30" s="165" t="s">
        <v>276</v>
      </c>
      <c r="C30" s="162" t="s">
        <v>277</v>
      </c>
      <c r="D30" s="162" t="s">
        <v>106</v>
      </c>
      <c r="E30" s="162" t="s">
        <v>107</v>
      </c>
      <c r="F30" s="162" t="s">
        <v>272</v>
      </c>
      <c r="G30" s="162" t="s">
        <v>273</v>
      </c>
      <c r="H30" s="164">
        <v>122520</v>
      </c>
      <c r="I30" s="174">
        <v>122520</v>
      </c>
      <c r="J30" s="154"/>
      <c r="K30" s="154"/>
      <c r="L30" s="174">
        <v>122520</v>
      </c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ht="21" customHeight="1" spans="1:23">
      <c r="A31" s="162" t="s">
        <v>72</v>
      </c>
      <c r="B31" s="165" t="s">
        <v>276</v>
      </c>
      <c r="C31" s="162" t="s">
        <v>277</v>
      </c>
      <c r="D31" s="162" t="s">
        <v>106</v>
      </c>
      <c r="E31" s="162" t="s">
        <v>107</v>
      </c>
      <c r="F31" s="162" t="s">
        <v>272</v>
      </c>
      <c r="G31" s="162" t="s">
        <v>273</v>
      </c>
      <c r="H31" s="164">
        <v>79634</v>
      </c>
      <c r="I31" s="174">
        <v>79634</v>
      </c>
      <c r="J31" s="154"/>
      <c r="K31" s="154"/>
      <c r="L31" s="174">
        <v>79634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</row>
    <row r="32" ht="21" customHeight="1" spans="1:23">
      <c r="A32" s="162" t="s">
        <v>72</v>
      </c>
      <c r="B32" s="242" t="s">
        <v>278</v>
      </c>
      <c r="C32" s="162" t="s">
        <v>201</v>
      </c>
      <c r="D32" s="162" t="s">
        <v>154</v>
      </c>
      <c r="E32" s="162" t="s">
        <v>201</v>
      </c>
      <c r="F32" s="162" t="s">
        <v>279</v>
      </c>
      <c r="G32" s="162" t="s">
        <v>201</v>
      </c>
      <c r="H32" s="164">
        <v>74940</v>
      </c>
      <c r="I32" s="174">
        <v>74940</v>
      </c>
      <c r="J32" s="154"/>
      <c r="K32" s="154"/>
      <c r="L32" s="174">
        <v>74940</v>
      </c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customFormat="1" ht="21" customHeight="1" spans="1:23">
      <c r="A33" s="162" t="s">
        <v>74</v>
      </c>
      <c r="B33" s="165" t="s">
        <v>280</v>
      </c>
      <c r="C33" s="162" t="s">
        <v>281</v>
      </c>
      <c r="D33" s="162">
        <v>2080502</v>
      </c>
      <c r="E33" s="162" t="s">
        <v>198</v>
      </c>
      <c r="F33" s="162" t="s">
        <v>282</v>
      </c>
      <c r="G33" s="162" t="s">
        <v>283</v>
      </c>
      <c r="H33" s="164">
        <v>306000</v>
      </c>
      <c r="I33" s="174">
        <v>306000</v>
      </c>
      <c r="J33" s="154"/>
      <c r="K33" s="154"/>
      <c r="L33" s="154"/>
      <c r="M33" s="164">
        <v>306000</v>
      </c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customFormat="1" ht="21" customHeight="1" spans="1:23">
      <c r="A34" s="162" t="s">
        <v>74</v>
      </c>
      <c r="B34" s="165" t="s">
        <v>284</v>
      </c>
      <c r="C34" s="162" t="s">
        <v>285</v>
      </c>
      <c r="D34" s="162" t="s">
        <v>116</v>
      </c>
      <c r="E34" s="162" t="s">
        <v>196</v>
      </c>
      <c r="F34" s="162" t="s">
        <v>268</v>
      </c>
      <c r="G34" s="162" t="s">
        <v>269</v>
      </c>
      <c r="H34" s="164">
        <v>458122</v>
      </c>
      <c r="I34" s="174">
        <v>458122</v>
      </c>
      <c r="J34" s="154"/>
      <c r="K34" s="154"/>
      <c r="L34" s="154"/>
      <c r="M34" s="164">
        <v>458122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customFormat="1" ht="21" customHeight="1" spans="1:23">
      <c r="A35" s="162" t="s">
        <v>74</v>
      </c>
      <c r="B35" s="165" t="s">
        <v>284</v>
      </c>
      <c r="C35" s="162" t="s">
        <v>285</v>
      </c>
      <c r="D35" s="162" t="s">
        <v>116</v>
      </c>
      <c r="E35" s="162" t="s">
        <v>196</v>
      </c>
      <c r="F35" s="162" t="s">
        <v>270</v>
      </c>
      <c r="G35" s="162" t="s">
        <v>271</v>
      </c>
      <c r="H35" s="164">
        <v>152</v>
      </c>
      <c r="I35" s="174">
        <v>152</v>
      </c>
      <c r="J35" s="154"/>
      <c r="K35" s="154"/>
      <c r="L35" s="154"/>
      <c r="M35" s="164">
        <v>152</v>
      </c>
      <c r="N35" s="154"/>
      <c r="O35" s="154"/>
      <c r="P35" s="154"/>
      <c r="Q35" s="154"/>
      <c r="R35" s="154"/>
      <c r="S35" s="154"/>
      <c r="T35" s="154"/>
      <c r="U35" s="154"/>
      <c r="V35" s="154"/>
      <c r="W35" s="154"/>
    </row>
    <row r="36" customFormat="1" ht="21" customHeight="1" spans="1:23">
      <c r="A36" s="162" t="s">
        <v>74</v>
      </c>
      <c r="B36" s="165" t="s">
        <v>284</v>
      </c>
      <c r="C36" s="162" t="s">
        <v>285</v>
      </c>
      <c r="D36" s="162" t="s">
        <v>116</v>
      </c>
      <c r="E36" s="162" t="s">
        <v>196</v>
      </c>
      <c r="F36" s="162" t="s">
        <v>286</v>
      </c>
      <c r="G36" s="162" t="s">
        <v>287</v>
      </c>
      <c r="H36" s="164">
        <v>176880</v>
      </c>
      <c r="I36" s="174">
        <v>176880</v>
      </c>
      <c r="J36" s="154"/>
      <c r="K36" s="154"/>
      <c r="L36" s="154"/>
      <c r="M36" s="174">
        <v>176880</v>
      </c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customFormat="1" ht="21" customHeight="1" spans="1:23">
      <c r="A37" s="162" t="s">
        <v>74</v>
      </c>
      <c r="B37" s="165" t="s">
        <v>288</v>
      </c>
      <c r="C37" s="162" t="s">
        <v>252</v>
      </c>
      <c r="D37" s="162" t="s">
        <v>138</v>
      </c>
      <c r="E37" s="162" t="s">
        <v>139</v>
      </c>
      <c r="F37" s="162" t="s">
        <v>255</v>
      </c>
      <c r="G37" s="162" t="s">
        <v>256</v>
      </c>
      <c r="H37" s="164">
        <v>4400</v>
      </c>
      <c r="I37" s="174">
        <v>4400</v>
      </c>
      <c r="J37" s="154"/>
      <c r="K37" s="154"/>
      <c r="L37" s="154"/>
      <c r="M37" s="174">
        <v>4400</v>
      </c>
      <c r="N37" s="154"/>
      <c r="O37" s="154"/>
      <c r="P37" s="154"/>
      <c r="Q37" s="154"/>
      <c r="R37" s="154"/>
      <c r="S37" s="154"/>
      <c r="T37" s="154"/>
      <c r="U37" s="154"/>
      <c r="V37" s="154"/>
      <c r="W37" s="154"/>
    </row>
    <row r="38" customFormat="1" ht="21" customHeight="1" spans="1:23">
      <c r="A38" s="162" t="s">
        <v>74</v>
      </c>
      <c r="B38" s="165" t="s">
        <v>288</v>
      </c>
      <c r="C38" s="162" t="s">
        <v>252</v>
      </c>
      <c r="D38" s="162" t="s">
        <v>140</v>
      </c>
      <c r="E38" s="162" t="s">
        <v>141</v>
      </c>
      <c r="F38" s="162" t="s">
        <v>257</v>
      </c>
      <c r="G38" s="162" t="s">
        <v>258</v>
      </c>
      <c r="H38" s="164">
        <v>52200</v>
      </c>
      <c r="I38" s="174">
        <v>52200</v>
      </c>
      <c r="J38" s="154"/>
      <c r="K38" s="154"/>
      <c r="L38" s="154"/>
      <c r="M38" s="174">
        <v>52200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54"/>
    </row>
    <row r="39" customFormat="1" ht="21" customHeight="1" spans="1:23">
      <c r="A39" s="162" t="s">
        <v>74</v>
      </c>
      <c r="B39" s="165" t="s">
        <v>288</v>
      </c>
      <c r="C39" s="162" t="s">
        <v>252</v>
      </c>
      <c r="D39" s="162" t="s">
        <v>116</v>
      </c>
      <c r="E39" s="162" t="s">
        <v>196</v>
      </c>
      <c r="F39" s="162" t="s">
        <v>259</v>
      </c>
      <c r="G39" s="162" t="s">
        <v>260</v>
      </c>
      <c r="H39" s="164">
        <v>6679</v>
      </c>
      <c r="I39" s="174">
        <v>6679</v>
      </c>
      <c r="J39" s="154"/>
      <c r="K39" s="154"/>
      <c r="L39" s="154"/>
      <c r="M39" s="174">
        <v>6679</v>
      </c>
      <c r="N39" s="154"/>
      <c r="O39" s="154"/>
      <c r="P39" s="154"/>
      <c r="Q39" s="154"/>
      <c r="R39" s="154"/>
      <c r="S39" s="154"/>
      <c r="T39" s="154"/>
      <c r="U39" s="154"/>
      <c r="V39" s="154"/>
      <c r="W39" s="154"/>
    </row>
    <row r="40" customFormat="1" ht="21" customHeight="1" spans="1:23">
      <c r="A40" s="162" t="s">
        <v>74</v>
      </c>
      <c r="B40" s="165" t="s">
        <v>288</v>
      </c>
      <c r="C40" s="162" t="s">
        <v>252</v>
      </c>
      <c r="D40" s="162" t="s">
        <v>142</v>
      </c>
      <c r="E40" s="162" t="s">
        <v>143</v>
      </c>
      <c r="F40" s="162" t="s">
        <v>259</v>
      </c>
      <c r="G40" s="162" t="s">
        <v>260</v>
      </c>
      <c r="H40" s="164">
        <v>2147</v>
      </c>
      <c r="I40" s="174">
        <v>2147</v>
      </c>
      <c r="J40" s="154"/>
      <c r="K40" s="154"/>
      <c r="L40" s="154"/>
      <c r="M40" s="174">
        <v>2147</v>
      </c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customFormat="1" ht="21" customHeight="1" spans="1:23">
      <c r="A41" s="162" t="s">
        <v>74</v>
      </c>
      <c r="B41" s="165" t="s">
        <v>288</v>
      </c>
      <c r="C41" s="162" t="s">
        <v>252</v>
      </c>
      <c r="D41" s="162" t="s">
        <v>142</v>
      </c>
      <c r="E41" s="162" t="s">
        <v>143</v>
      </c>
      <c r="F41" s="162" t="s">
        <v>259</v>
      </c>
      <c r="G41" s="162" t="s">
        <v>260</v>
      </c>
      <c r="H41" s="164">
        <v>7470</v>
      </c>
      <c r="I41" s="174">
        <v>7470</v>
      </c>
      <c r="J41" s="154"/>
      <c r="K41" s="154"/>
      <c r="L41" s="154"/>
      <c r="M41" s="174">
        <v>7470</v>
      </c>
      <c r="N41" s="154"/>
      <c r="O41" s="154"/>
      <c r="P41" s="154"/>
      <c r="Q41" s="154"/>
      <c r="R41" s="154"/>
      <c r="S41" s="154"/>
      <c r="T41" s="154"/>
      <c r="U41" s="154"/>
      <c r="V41" s="154"/>
      <c r="W41" s="154"/>
    </row>
    <row r="42" customFormat="1" ht="21" customHeight="1" spans="1:23">
      <c r="A42" s="162" t="s">
        <v>74</v>
      </c>
      <c r="B42" s="165" t="s">
        <v>288</v>
      </c>
      <c r="C42" s="162" t="s">
        <v>252</v>
      </c>
      <c r="D42" s="162" t="s">
        <v>142</v>
      </c>
      <c r="E42" s="162" t="s">
        <v>143</v>
      </c>
      <c r="F42" s="162" t="s">
        <v>259</v>
      </c>
      <c r="G42" s="162" t="s">
        <v>260</v>
      </c>
      <c r="H42" s="164">
        <v>4382</v>
      </c>
      <c r="I42" s="174">
        <v>4382</v>
      </c>
      <c r="J42" s="154"/>
      <c r="K42" s="154"/>
      <c r="L42" s="154"/>
      <c r="M42" s="174">
        <v>4382</v>
      </c>
      <c r="N42" s="154"/>
      <c r="O42" s="154"/>
      <c r="P42" s="154"/>
      <c r="Q42" s="154"/>
      <c r="R42" s="154"/>
      <c r="S42" s="154"/>
      <c r="T42" s="154"/>
      <c r="U42" s="154"/>
      <c r="V42" s="154"/>
      <c r="W42" s="154"/>
    </row>
    <row r="43" customFormat="1" ht="21" customHeight="1" spans="1:23">
      <c r="A43" s="162" t="s">
        <v>74</v>
      </c>
      <c r="B43" s="165" t="s">
        <v>289</v>
      </c>
      <c r="C43" s="162" t="s">
        <v>290</v>
      </c>
      <c r="D43" s="162" t="s">
        <v>116</v>
      </c>
      <c r="E43" s="162" t="s">
        <v>196</v>
      </c>
      <c r="F43" s="162" t="s">
        <v>249</v>
      </c>
      <c r="G43" s="162" t="s">
        <v>250</v>
      </c>
      <c r="H43" s="164">
        <v>36000</v>
      </c>
      <c r="I43" s="174">
        <v>36000</v>
      </c>
      <c r="J43" s="154"/>
      <c r="K43" s="154"/>
      <c r="L43" s="154"/>
      <c r="M43" s="174">
        <v>36000</v>
      </c>
      <c r="N43" s="154"/>
      <c r="O43" s="154"/>
      <c r="P43" s="154"/>
      <c r="Q43" s="154"/>
      <c r="R43" s="154"/>
      <c r="S43" s="154"/>
      <c r="T43" s="154"/>
      <c r="U43" s="154"/>
      <c r="V43" s="154"/>
      <c r="W43" s="154"/>
    </row>
    <row r="44" customFormat="1" ht="21" customHeight="1" spans="1:23">
      <c r="A44" s="162" t="s">
        <v>74</v>
      </c>
      <c r="B44" s="165" t="s">
        <v>291</v>
      </c>
      <c r="C44" s="162" t="s">
        <v>201</v>
      </c>
      <c r="D44" s="162" t="s">
        <v>154</v>
      </c>
      <c r="E44" s="162" t="s">
        <v>201</v>
      </c>
      <c r="F44" s="162" t="s">
        <v>279</v>
      </c>
      <c r="G44" s="162" t="s">
        <v>201</v>
      </c>
      <c r="H44" s="164">
        <v>76218</v>
      </c>
      <c r="I44" s="174">
        <v>76218</v>
      </c>
      <c r="J44" s="154"/>
      <c r="K44" s="154"/>
      <c r="L44" s="154"/>
      <c r="M44" s="174">
        <v>76218</v>
      </c>
      <c r="N44" s="154"/>
      <c r="O44" s="154"/>
      <c r="P44" s="154"/>
      <c r="Q44" s="154"/>
      <c r="R44" s="154"/>
      <c r="S44" s="154"/>
      <c r="T44" s="154"/>
      <c r="U44" s="154"/>
      <c r="V44" s="154"/>
      <c r="W44" s="154"/>
    </row>
    <row r="45" customFormat="1" ht="21" customHeight="1" spans="1:23">
      <c r="A45" s="166" t="s">
        <v>74</v>
      </c>
      <c r="B45" s="167" t="s">
        <v>292</v>
      </c>
      <c r="C45" s="166" t="s">
        <v>236</v>
      </c>
      <c r="D45" s="166" t="s">
        <v>116</v>
      </c>
      <c r="E45" s="166" t="s">
        <v>196</v>
      </c>
      <c r="F45" s="166" t="s">
        <v>249</v>
      </c>
      <c r="G45" s="166" t="s">
        <v>250</v>
      </c>
      <c r="H45" s="168">
        <v>9600</v>
      </c>
      <c r="I45" s="175">
        <v>9600</v>
      </c>
      <c r="J45" s="154"/>
      <c r="K45" s="154"/>
      <c r="L45" s="154"/>
      <c r="M45" s="174">
        <v>9600</v>
      </c>
      <c r="N45" s="154"/>
      <c r="O45" s="154"/>
      <c r="P45" s="154"/>
      <c r="Q45" s="154"/>
      <c r="R45" s="154"/>
      <c r="S45" s="154"/>
      <c r="T45" s="154"/>
      <c r="U45" s="154"/>
      <c r="V45" s="154"/>
      <c r="W45" s="154"/>
    </row>
    <row r="46" customFormat="1" ht="21" customHeight="1" spans="1:23">
      <c r="A46" s="169" t="s">
        <v>57</v>
      </c>
      <c r="B46" s="169"/>
      <c r="C46" s="169"/>
      <c r="D46" s="169"/>
      <c r="E46" s="169"/>
      <c r="F46" s="169"/>
      <c r="G46" s="169"/>
      <c r="H46" s="170">
        <f>SUM(H9:H45)</f>
        <v>2229474</v>
      </c>
      <c r="I46" s="170">
        <f>SUM(I9:I45)</f>
        <v>2229474</v>
      </c>
      <c r="J46" s="154"/>
      <c r="K46" s="154"/>
      <c r="L46" s="170">
        <v>1089224</v>
      </c>
      <c r="M46" s="174">
        <f>SUM(M9:M45)</f>
        <v>1140250</v>
      </c>
      <c r="N46" s="154"/>
      <c r="O46" s="154"/>
      <c r="P46" s="154"/>
      <c r="Q46" s="154"/>
      <c r="R46" s="154"/>
      <c r="S46" s="154"/>
      <c r="T46" s="154"/>
      <c r="U46" s="154"/>
      <c r="V46" s="154"/>
      <c r="W46" s="154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H46:I4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X38"/>
  <sheetViews>
    <sheetView showZeros="0" topLeftCell="A19" workbookViewId="0">
      <selection activeCell="D51" sqref="D51"/>
    </sheetView>
  </sheetViews>
  <sheetFormatPr defaultColWidth="9.14166666666667" defaultRowHeight="14.25" customHeight="1"/>
  <cols>
    <col min="1" max="1" width="15.625" customWidth="1"/>
    <col min="2" max="2" width="19.75" customWidth="1"/>
    <col min="3" max="3" width="42.125" customWidth="1"/>
    <col min="4" max="4" width="23.85" customWidth="1"/>
    <col min="5" max="5" width="11.1416666666667" customWidth="1"/>
    <col min="6" max="6" width="25.125" customWidth="1"/>
    <col min="7" max="7" width="9.85" customWidth="1"/>
    <col min="8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1"/>
      <c r="E1" s="1"/>
      <c r="F1" s="1"/>
      <c r="G1" s="1"/>
      <c r="H1" s="1"/>
      <c r="U1" s="141"/>
      <c r="W1" s="155" t="s">
        <v>293</v>
      </c>
    </row>
    <row r="2" ht="46.5" customHeight="1" spans="1:23">
      <c r="A2" s="3" t="s">
        <v>294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1"/>
      <c r="W3" s="121" t="s">
        <v>3</v>
      </c>
    </row>
    <row r="4" ht="21.75" customHeight="1" spans="1:23">
      <c r="A4" s="8" t="s">
        <v>295</v>
      </c>
      <c r="B4" s="9" t="s">
        <v>215</v>
      </c>
      <c r="C4" s="8" t="s">
        <v>216</v>
      </c>
      <c r="D4" s="8" t="s">
        <v>296</v>
      </c>
      <c r="E4" s="9" t="s">
        <v>217</v>
      </c>
      <c r="F4" s="9" t="s">
        <v>218</v>
      </c>
      <c r="G4" s="9" t="s">
        <v>219</v>
      </c>
      <c r="H4" s="9" t="s">
        <v>220</v>
      </c>
      <c r="I4" s="23" t="s">
        <v>57</v>
      </c>
      <c r="J4" s="10" t="s">
        <v>297</v>
      </c>
      <c r="K4" s="11"/>
      <c r="L4" s="11"/>
      <c r="M4" s="12"/>
      <c r="N4" s="10" t="s">
        <v>223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4"/>
      <c r="C5" s="13"/>
      <c r="D5" s="13"/>
      <c r="E5" s="14"/>
      <c r="F5" s="14"/>
      <c r="G5" s="14"/>
      <c r="H5" s="14"/>
      <c r="I5" s="24"/>
      <c r="J5" s="148" t="s">
        <v>60</v>
      </c>
      <c r="K5" s="14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229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50" t="s">
        <v>59</v>
      </c>
      <c r="K6" s="151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298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" customHeight="1" spans="1:23">
      <c r="A9" s="142" t="s">
        <v>299</v>
      </c>
      <c r="B9" s="243" t="s">
        <v>300</v>
      </c>
      <c r="C9" s="144" t="s">
        <v>301</v>
      </c>
      <c r="D9" s="144" t="s">
        <v>72</v>
      </c>
      <c r="E9" s="142" t="s">
        <v>116</v>
      </c>
      <c r="F9" s="142" t="s">
        <v>196</v>
      </c>
      <c r="G9" s="142" t="s">
        <v>237</v>
      </c>
      <c r="H9" s="142" t="s">
        <v>238</v>
      </c>
      <c r="I9" s="152">
        <v>11500</v>
      </c>
      <c r="J9" s="152"/>
      <c r="K9" s="153"/>
      <c r="L9" s="153"/>
      <c r="M9" s="153"/>
      <c r="N9" s="152">
        <v>11500</v>
      </c>
      <c r="O9" s="153"/>
      <c r="P9" s="153"/>
      <c r="Q9" s="153"/>
      <c r="R9" s="153"/>
      <c r="S9" s="153"/>
      <c r="T9" s="153"/>
      <c r="U9" s="153"/>
      <c r="V9" s="153"/>
      <c r="W9" s="153"/>
    </row>
    <row r="10" ht="21" customHeight="1" spans="1:23">
      <c r="A10" s="142" t="s">
        <v>299</v>
      </c>
      <c r="B10" s="243" t="s">
        <v>302</v>
      </c>
      <c r="C10" s="144" t="s">
        <v>303</v>
      </c>
      <c r="D10" s="144" t="s">
        <v>72</v>
      </c>
      <c r="E10" s="142" t="s">
        <v>108</v>
      </c>
      <c r="F10" s="142" t="s">
        <v>109</v>
      </c>
      <c r="G10" s="142" t="s">
        <v>237</v>
      </c>
      <c r="H10" s="142" t="s">
        <v>238</v>
      </c>
      <c r="I10" s="152">
        <v>117600</v>
      </c>
      <c r="J10" s="152">
        <v>117600</v>
      </c>
      <c r="K10" s="152">
        <v>117600</v>
      </c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21" customHeight="1" spans="1:23">
      <c r="A11" s="142" t="s">
        <v>299</v>
      </c>
      <c r="B11" s="243" t="s">
        <v>304</v>
      </c>
      <c r="C11" s="144" t="s">
        <v>305</v>
      </c>
      <c r="D11" s="144" t="s">
        <v>72</v>
      </c>
      <c r="E11" s="142" t="s">
        <v>108</v>
      </c>
      <c r="F11" s="142" t="s">
        <v>109</v>
      </c>
      <c r="G11" s="142" t="s">
        <v>237</v>
      </c>
      <c r="H11" s="142" t="s">
        <v>238</v>
      </c>
      <c r="I11" s="152">
        <v>206117.8</v>
      </c>
      <c r="J11" s="152">
        <v>206117.8</v>
      </c>
      <c r="K11" s="152">
        <v>206117.8</v>
      </c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21" customHeight="1" spans="1:23">
      <c r="A12" s="142" t="s">
        <v>306</v>
      </c>
      <c r="B12" s="243" t="s">
        <v>307</v>
      </c>
      <c r="C12" s="144" t="s">
        <v>308</v>
      </c>
      <c r="D12" s="144" t="s">
        <v>72</v>
      </c>
      <c r="E12" s="142" t="s">
        <v>110</v>
      </c>
      <c r="F12" s="142" t="s">
        <v>111</v>
      </c>
      <c r="G12" s="142" t="s">
        <v>282</v>
      </c>
      <c r="H12" s="142" t="s">
        <v>283</v>
      </c>
      <c r="I12" s="152">
        <v>183200</v>
      </c>
      <c r="J12" s="152">
        <v>183200</v>
      </c>
      <c r="K12" s="152">
        <v>183200</v>
      </c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21" customHeight="1" spans="1:23">
      <c r="A13" s="142" t="s">
        <v>299</v>
      </c>
      <c r="B13" s="243" t="s">
        <v>309</v>
      </c>
      <c r="C13" s="144" t="s">
        <v>310</v>
      </c>
      <c r="D13" s="144" t="s">
        <v>72</v>
      </c>
      <c r="E13" s="142" t="s">
        <v>130</v>
      </c>
      <c r="F13" s="142" t="s">
        <v>131</v>
      </c>
      <c r="G13" s="142" t="s">
        <v>237</v>
      </c>
      <c r="H13" s="142" t="s">
        <v>238</v>
      </c>
      <c r="I13" s="152">
        <v>15400</v>
      </c>
      <c r="J13" s="152"/>
      <c r="K13" s="154"/>
      <c r="L13" s="154"/>
      <c r="M13" s="154"/>
      <c r="N13" s="152">
        <v>15400</v>
      </c>
      <c r="O13" s="154"/>
      <c r="P13" s="154"/>
      <c r="Q13" s="154"/>
      <c r="R13" s="154"/>
      <c r="S13" s="154"/>
      <c r="T13" s="154"/>
      <c r="U13" s="154"/>
      <c r="V13" s="154"/>
      <c r="W13" s="154"/>
    </row>
    <row r="14" ht="21" customHeight="1" spans="1:23">
      <c r="A14" s="142" t="s">
        <v>299</v>
      </c>
      <c r="B14" s="243" t="s">
        <v>309</v>
      </c>
      <c r="C14" s="144" t="s">
        <v>310</v>
      </c>
      <c r="D14" s="144" t="s">
        <v>72</v>
      </c>
      <c r="E14" s="142" t="s">
        <v>148</v>
      </c>
      <c r="F14" s="142" t="s">
        <v>149</v>
      </c>
      <c r="G14" s="142" t="s">
        <v>237</v>
      </c>
      <c r="H14" s="142" t="s">
        <v>238</v>
      </c>
      <c r="I14" s="152">
        <v>23100</v>
      </c>
      <c r="J14" s="152"/>
      <c r="K14" s="154"/>
      <c r="L14" s="154"/>
      <c r="M14" s="154"/>
      <c r="N14" s="152">
        <v>23100</v>
      </c>
      <c r="O14" s="154"/>
      <c r="P14" s="154"/>
      <c r="Q14" s="154"/>
      <c r="R14" s="154"/>
      <c r="S14" s="154"/>
      <c r="T14" s="154"/>
      <c r="U14" s="154"/>
      <c r="V14" s="154"/>
      <c r="W14" s="154"/>
    </row>
    <row r="15" customFormat="1" ht="21" customHeight="1" spans="1:24">
      <c r="A15" s="142" t="s">
        <v>311</v>
      </c>
      <c r="B15" s="143" t="s">
        <v>312</v>
      </c>
      <c r="C15" s="144" t="s">
        <v>313</v>
      </c>
      <c r="D15" s="144" t="s">
        <v>74</v>
      </c>
      <c r="E15" s="142" t="s">
        <v>116</v>
      </c>
      <c r="F15" s="142" t="s">
        <v>196</v>
      </c>
      <c r="G15" s="142" t="s">
        <v>314</v>
      </c>
      <c r="H15" s="142" t="s">
        <v>315</v>
      </c>
      <c r="I15" s="152">
        <v>45929</v>
      </c>
      <c r="J15" s="152"/>
      <c r="K15" s="153"/>
      <c r="L15" s="153"/>
      <c r="M15" s="153"/>
      <c r="N15" s="152"/>
      <c r="O15" s="153"/>
      <c r="P15" s="153"/>
      <c r="Q15" s="153"/>
      <c r="R15" s="153">
        <v>45929</v>
      </c>
      <c r="S15" s="153">
        <v>45929</v>
      </c>
      <c r="T15" s="153"/>
      <c r="U15" s="153"/>
      <c r="V15" s="153"/>
      <c r="W15" s="153"/>
      <c r="X15" s="156"/>
    </row>
    <row r="16" customFormat="1" ht="21" customHeight="1" spans="1:24">
      <c r="A16" s="142" t="s">
        <v>311</v>
      </c>
      <c r="B16" s="143" t="s">
        <v>312</v>
      </c>
      <c r="C16" s="144" t="s">
        <v>313</v>
      </c>
      <c r="D16" s="144" t="s">
        <v>74</v>
      </c>
      <c r="E16" s="142" t="s">
        <v>116</v>
      </c>
      <c r="F16" s="142" t="s">
        <v>196</v>
      </c>
      <c r="G16" s="142" t="s">
        <v>314</v>
      </c>
      <c r="H16" s="142" t="s">
        <v>242</v>
      </c>
      <c r="I16" s="152">
        <v>10791</v>
      </c>
      <c r="J16" s="152"/>
      <c r="K16" s="153"/>
      <c r="L16" s="153"/>
      <c r="M16" s="153"/>
      <c r="N16" s="152"/>
      <c r="O16" s="153"/>
      <c r="P16" s="153"/>
      <c r="Q16" s="153"/>
      <c r="R16" s="153">
        <v>10791</v>
      </c>
      <c r="S16" s="153">
        <v>10791</v>
      </c>
      <c r="T16" s="153"/>
      <c r="U16" s="153"/>
      <c r="V16" s="153"/>
      <c r="W16" s="153"/>
      <c r="X16" s="156"/>
    </row>
    <row r="17" customFormat="1" ht="21" customHeight="1" spans="1:24">
      <c r="A17" s="142" t="s">
        <v>311</v>
      </c>
      <c r="B17" s="143" t="s">
        <v>312</v>
      </c>
      <c r="C17" s="144" t="s">
        <v>313</v>
      </c>
      <c r="D17" s="144" t="s">
        <v>74</v>
      </c>
      <c r="E17" s="142" t="s">
        <v>116</v>
      </c>
      <c r="F17" s="142" t="s">
        <v>196</v>
      </c>
      <c r="G17" s="142" t="s">
        <v>314</v>
      </c>
      <c r="H17" s="142" t="s">
        <v>240</v>
      </c>
      <c r="I17" s="152">
        <v>38019</v>
      </c>
      <c r="J17" s="152"/>
      <c r="K17" s="153"/>
      <c r="L17" s="153"/>
      <c r="M17" s="153"/>
      <c r="N17" s="152"/>
      <c r="O17" s="153"/>
      <c r="P17" s="153"/>
      <c r="Q17" s="153"/>
      <c r="R17" s="153">
        <v>38019</v>
      </c>
      <c r="S17" s="153">
        <v>38019</v>
      </c>
      <c r="T17" s="153"/>
      <c r="U17" s="153"/>
      <c r="V17" s="153"/>
      <c r="W17" s="153"/>
      <c r="X17" s="156"/>
    </row>
    <row r="18" customFormat="1" ht="21" customHeight="1" spans="1:24">
      <c r="A18" s="142" t="s">
        <v>311</v>
      </c>
      <c r="B18" s="143" t="s">
        <v>312</v>
      </c>
      <c r="C18" s="144" t="s">
        <v>313</v>
      </c>
      <c r="D18" s="144" t="s">
        <v>74</v>
      </c>
      <c r="E18" s="142" t="s">
        <v>116</v>
      </c>
      <c r="F18" s="142" t="s">
        <v>196</v>
      </c>
      <c r="G18" s="142" t="s">
        <v>314</v>
      </c>
      <c r="H18" s="142" t="s">
        <v>244</v>
      </c>
      <c r="I18" s="152">
        <v>61275</v>
      </c>
      <c r="J18" s="152"/>
      <c r="K18" s="153"/>
      <c r="L18" s="153"/>
      <c r="M18" s="153"/>
      <c r="N18" s="152"/>
      <c r="O18" s="153"/>
      <c r="P18" s="153"/>
      <c r="Q18" s="153"/>
      <c r="R18" s="153">
        <v>61275</v>
      </c>
      <c r="S18" s="153">
        <v>61275</v>
      </c>
      <c r="T18" s="153"/>
      <c r="U18" s="153"/>
      <c r="V18" s="153"/>
      <c r="W18" s="153"/>
      <c r="X18" s="156"/>
    </row>
    <row r="19" customFormat="1" ht="21" customHeight="1" spans="1:24">
      <c r="A19" s="142" t="s">
        <v>311</v>
      </c>
      <c r="B19" s="143" t="s">
        <v>312</v>
      </c>
      <c r="C19" s="144" t="s">
        <v>313</v>
      </c>
      <c r="D19" s="144" t="s">
        <v>74</v>
      </c>
      <c r="E19" s="142" t="s">
        <v>116</v>
      </c>
      <c r="F19" s="142" t="s">
        <v>196</v>
      </c>
      <c r="G19" s="142" t="s">
        <v>314</v>
      </c>
      <c r="H19" s="142" t="s">
        <v>248</v>
      </c>
      <c r="I19" s="152">
        <v>441720</v>
      </c>
      <c r="J19" s="152"/>
      <c r="K19" s="153"/>
      <c r="L19" s="153"/>
      <c r="M19" s="153"/>
      <c r="N19" s="152"/>
      <c r="O19" s="153"/>
      <c r="P19" s="153"/>
      <c r="Q19" s="153"/>
      <c r="R19" s="153">
        <v>441720</v>
      </c>
      <c r="S19" s="153">
        <v>441720</v>
      </c>
      <c r="T19" s="153"/>
      <c r="U19" s="153"/>
      <c r="V19" s="153"/>
      <c r="W19" s="153"/>
      <c r="X19" s="156"/>
    </row>
    <row r="20" customFormat="1" ht="21" customHeight="1" spans="1:24">
      <c r="A20" s="142" t="s">
        <v>311</v>
      </c>
      <c r="B20" s="143" t="s">
        <v>312</v>
      </c>
      <c r="C20" s="144" t="s">
        <v>313</v>
      </c>
      <c r="D20" s="144" t="s">
        <v>74</v>
      </c>
      <c r="E20" s="142" t="s">
        <v>116</v>
      </c>
      <c r="F20" s="142" t="s">
        <v>196</v>
      </c>
      <c r="G20" s="142" t="s">
        <v>314</v>
      </c>
      <c r="H20" s="142" t="s">
        <v>238</v>
      </c>
      <c r="I20" s="152">
        <v>361135</v>
      </c>
      <c r="J20" s="152"/>
      <c r="K20" s="153"/>
      <c r="L20" s="153"/>
      <c r="M20" s="153"/>
      <c r="N20" s="152"/>
      <c r="O20" s="153"/>
      <c r="P20" s="153"/>
      <c r="Q20" s="153"/>
      <c r="R20" s="153">
        <v>361135</v>
      </c>
      <c r="S20" s="153">
        <v>361135</v>
      </c>
      <c r="T20" s="153"/>
      <c r="U20" s="153"/>
      <c r="V20" s="153"/>
      <c r="W20" s="153"/>
      <c r="X20" s="156"/>
    </row>
    <row r="21" customFormat="1" ht="21" customHeight="1" spans="1:24">
      <c r="A21" s="142" t="s">
        <v>311</v>
      </c>
      <c r="B21" s="143" t="s">
        <v>312</v>
      </c>
      <c r="C21" s="144" t="s">
        <v>313</v>
      </c>
      <c r="D21" s="144" t="s">
        <v>74</v>
      </c>
      <c r="E21" s="142" t="s">
        <v>116</v>
      </c>
      <c r="F21" s="142" t="s">
        <v>196</v>
      </c>
      <c r="G21" s="142" t="s">
        <v>316</v>
      </c>
      <c r="H21" s="142" t="s">
        <v>317</v>
      </c>
      <c r="I21" s="152">
        <v>109720</v>
      </c>
      <c r="J21" s="152"/>
      <c r="K21" s="153"/>
      <c r="L21" s="153"/>
      <c r="M21" s="153"/>
      <c r="N21" s="152"/>
      <c r="O21" s="153"/>
      <c r="P21" s="153"/>
      <c r="Q21" s="153"/>
      <c r="R21" s="153">
        <v>109720</v>
      </c>
      <c r="S21" s="153">
        <v>109720</v>
      </c>
      <c r="T21" s="153"/>
      <c r="U21" s="153"/>
      <c r="V21" s="153"/>
      <c r="W21" s="153"/>
      <c r="X21" s="156"/>
    </row>
    <row r="22" customFormat="1" ht="21" customHeight="1" spans="1:24">
      <c r="A22" s="142" t="s">
        <v>311</v>
      </c>
      <c r="B22" s="143" t="s">
        <v>312</v>
      </c>
      <c r="C22" s="144" t="s">
        <v>313</v>
      </c>
      <c r="D22" s="144" t="s">
        <v>74</v>
      </c>
      <c r="E22" s="142" t="s">
        <v>116</v>
      </c>
      <c r="F22" s="142" t="s">
        <v>196</v>
      </c>
      <c r="G22" s="142" t="s">
        <v>314</v>
      </c>
      <c r="H22" s="142" t="s">
        <v>318</v>
      </c>
      <c r="I22" s="152">
        <v>630000</v>
      </c>
      <c r="J22" s="152"/>
      <c r="K22" s="153"/>
      <c r="L22" s="153"/>
      <c r="M22" s="153"/>
      <c r="N22" s="152"/>
      <c r="O22" s="153"/>
      <c r="P22" s="153"/>
      <c r="Q22" s="153"/>
      <c r="R22" s="153">
        <v>630000</v>
      </c>
      <c r="S22" s="153">
        <v>630000</v>
      </c>
      <c r="T22" s="153"/>
      <c r="U22" s="153"/>
      <c r="V22" s="153"/>
      <c r="W22" s="153"/>
      <c r="X22" s="156"/>
    </row>
    <row r="23" customFormat="1" ht="21" customHeight="1" spans="1:24">
      <c r="A23" s="142" t="s">
        <v>311</v>
      </c>
      <c r="B23" s="143" t="s">
        <v>312</v>
      </c>
      <c r="C23" s="144" t="s">
        <v>313</v>
      </c>
      <c r="D23" s="144" t="s">
        <v>74</v>
      </c>
      <c r="E23" s="142" t="s">
        <v>116</v>
      </c>
      <c r="F23" s="142" t="s">
        <v>196</v>
      </c>
      <c r="G23" s="142" t="s">
        <v>314</v>
      </c>
      <c r="H23" s="142" t="s">
        <v>319</v>
      </c>
      <c r="I23" s="152">
        <v>100000</v>
      </c>
      <c r="J23" s="152"/>
      <c r="K23" s="153"/>
      <c r="L23" s="153"/>
      <c r="M23" s="153"/>
      <c r="N23" s="152"/>
      <c r="O23" s="153"/>
      <c r="P23" s="153"/>
      <c r="Q23" s="153"/>
      <c r="R23" s="153">
        <v>100000</v>
      </c>
      <c r="S23" s="153">
        <v>100000</v>
      </c>
      <c r="T23" s="153"/>
      <c r="U23" s="153"/>
      <c r="V23" s="153"/>
      <c r="W23" s="153"/>
      <c r="X23" s="156"/>
    </row>
    <row r="24" customFormat="1" ht="21" customHeight="1" spans="1:24">
      <c r="A24" s="142" t="s">
        <v>311</v>
      </c>
      <c r="B24" s="143" t="s">
        <v>312</v>
      </c>
      <c r="C24" s="144" t="s">
        <v>313</v>
      </c>
      <c r="D24" s="144" t="s">
        <v>74</v>
      </c>
      <c r="E24" s="142" t="s">
        <v>116</v>
      </c>
      <c r="F24" s="142" t="s">
        <v>196</v>
      </c>
      <c r="G24" s="142" t="s">
        <v>314</v>
      </c>
      <c r="H24" s="142" t="s">
        <v>320</v>
      </c>
      <c r="I24" s="152">
        <v>1340000</v>
      </c>
      <c r="J24" s="152"/>
      <c r="K24" s="153"/>
      <c r="L24" s="153"/>
      <c r="M24" s="153"/>
      <c r="N24" s="152"/>
      <c r="O24" s="153"/>
      <c r="P24" s="153"/>
      <c r="Q24" s="153"/>
      <c r="R24" s="153">
        <v>1340000</v>
      </c>
      <c r="S24" s="153">
        <v>1340000</v>
      </c>
      <c r="T24" s="153"/>
      <c r="U24" s="153"/>
      <c r="V24" s="153"/>
      <c r="W24" s="153"/>
      <c r="X24" s="156"/>
    </row>
    <row r="25" customFormat="1" ht="21" customHeight="1" spans="1:24">
      <c r="A25" s="142" t="s">
        <v>311</v>
      </c>
      <c r="B25" s="143" t="s">
        <v>312</v>
      </c>
      <c r="C25" s="144" t="s">
        <v>313</v>
      </c>
      <c r="D25" s="144" t="s">
        <v>74</v>
      </c>
      <c r="E25" s="142" t="s">
        <v>116</v>
      </c>
      <c r="F25" s="142" t="s">
        <v>196</v>
      </c>
      <c r="G25" s="142" t="s">
        <v>314</v>
      </c>
      <c r="H25" s="142" t="s">
        <v>321</v>
      </c>
      <c r="I25" s="152">
        <v>331688</v>
      </c>
      <c r="J25" s="152"/>
      <c r="K25" s="153"/>
      <c r="L25" s="153"/>
      <c r="M25" s="153"/>
      <c r="N25" s="152"/>
      <c r="O25" s="153"/>
      <c r="P25" s="153"/>
      <c r="Q25" s="153"/>
      <c r="R25" s="153">
        <v>331688</v>
      </c>
      <c r="S25" s="153">
        <v>331688</v>
      </c>
      <c r="T25" s="153"/>
      <c r="U25" s="153"/>
      <c r="V25" s="153"/>
      <c r="W25" s="153"/>
      <c r="X25" s="156"/>
    </row>
    <row r="26" customFormat="1" ht="21" customHeight="1" spans="1:24">
      <c r="A26" s="142" t="s">
        <v>311</v>
      </c>
      <c r="B26" s="143" t="s">
        <v>312</v>
      </c>
      <c r="C26" s="144" t="s">
        <v>313</v>
      </c>
      <c r="D26" s="144" t="s">
        <v>74</v>
      </c>
      <c r="E26" s="142" t="s">
        <v>116</v>
      </c>
      <c r="F26" s="142" t="s">
        <v>196</v>
      </c>
      <c r="G26" s="142" t="s">
        <v>314</v>
      </c>
      <c r="H26" s="142" t="s">
        <v>250</v>
      </c>
      <c r="I26" s="152">
        <v>366366</v>
      </c>
      <c r="J26" s="152"/>
      <c r="K26" s="153"/>
      <c r="L26" s="153"/>
      <c r="M26" s="153"/>
      <c r="N26" s="152"/>
      <c r="O26" s="153"/>
      <c r="P26" s="153"/>
      <c r="Q26" s="153"/>
      <c r="R26" s="153">
        <v>366366</v>
      </c>
      <c r="S26" s="153">
        <v>366366</v>
      </c>
      <c r="T26" s="153"/>
      <c r="U26" s="153"/>
      <c r="V26" s="153"/>
      <c r="W26" s="153"/>
      <c r="X26" s="156"/>
    </row>
    <row r="27" customFormat="1" ht="21" customHeight="1" spans="1:24">
      <c r="A27" s="142" t="s">
        <v>311</v>
      </c>
      <c r="B27" s="143" t="s">
        <v>312</v>
      </c>
      <c r="C27" s="144" t="s">
        <v>313</v>
      </c>
      <c r="D27" s="144" t="s">
        <v>74</v>
      </c>
      <c r="E27" s="142" t="s">
        <v>116</v>
      </c>
      <c r="F27" s="142" t="s">
        <v>196</v>
      </c>
      <c r="G27" s="142" t="s">
        <v>314</v>
      </c>
      <c r="H27" s="142" t="s">
        <v>246</v>
      </c>
      <c r="I27" s="152">
        <v>24510</v>
      </c>
      <c r="J27" s="152"/>
      <c r="K27" s="153"/>
      <c r="L27" s="153"/>
      <c r="M27" s="153"/>
      <c r="N27" s="152"/>
      <c r="O27" s="153"/>
      <c r="P27" s="153"/>
      <c r="Q27" s="153"/>
      <c r="R27" s="153">
        <v>24510</v>
      </c>
      <c r="S27" s="153">
        <v>24510</v>
      </c>
      <c r="T27" s="153"/>
      <c r="U27" s="153"/>
      <c r="V27" s="153"/>
      <c r="W27" s="153"/>
      <c r="X27" s="156"/>
    </row>
    <row r="28" customFormat="1" ht="21" customHeight="1" spans="1:24">
      <c r="A28" s="142" t="s">
        <v>285</v>
      </c>
      <c r="B28" s="143" t="s">
        <v>322</v>
      </c>
      <c r="C28" s="144" t="s">
        <v>323</v>
      </c>
      <c r="D28" s="144" t="s">
        <v>74</v>
      </c>
      <c r="E28" s="142" t="s">
        <v>116</v>
      </c>
      <c r="F28" s="142" t="s">
        <v>196</v>
      </c>
      <c r="G28" s="142" t="s">
        <v>324</v>
      </c>
      <c r="H28" s="142" t="s">
        <v>273</v>
      </c>
      <c r="I28" s="152">
        <v>393121</v>
      </c>
      <c r="J28" s="152"/>
      <c r="K28" s="153"/>
      <c r="L28" s="153"/>
      <c r="M28" s="153"/>
      <c r="N28" s="152"/>
      <c r="O28" s="153"/>
      <c r="P28" s="153"/>
      <c r="Q28" s="153"/>
      <c r="R28" s="153">
        <v>393121</v>
      </c>
      <c r="S28" s="153">
        <v>393121</v>
      </c>
      <c r="T28" s="153"/>
      <c r="U28" s="153"/>
      <c r="V28" s="153"/>
      <c r="W28" s="153"/>
      <c r="X28" s="156"/>
    </row>
    <row r="29" customFormat="1" ht="21" customHeight="1" spans="1:24">
      <c r="A29" s="142" t="s">
        <v>285</v>
      </c>
      <c r="B29" s="143" t="s">
        <v>322</v>
      </c>
      <c r="C29" s="144" t="s">
        <v>323</v>
      </c>
      <c r="D29" s="144" t="s">
        <v>74</v>
      </c>
      <c r="E29" s="142" t="s">
        <v>116</v>
      </c>
      <c r="F29" s="142" t="s">
        <v>196</v>
      </c>
      <c r="G29" s="142" t="s">
        <v>324</v>
      </c>
      <c r="H29" s="142" t="s">
        <v>269</v>
      </c>
      <c r="I29" s="152">
        <v>285594</v>
      </c>
      <c r="J29" s="152"/>
      <c r="K29" s="153"/>
      <c r="L29" s="153"/>
      <c r="M29" s="153"/>
      <c r="N29" s="152"/>
      <c r="O29" s="153"/>
      <c r="P29" s="153"/>
      <c r="Q29" s="153"/>
      <c r="R29" s="153">
        <v>285594</v>
      </c>
      <c r="S29" s="153">
        <v>285594</v>
      </c>
      <c r="T29" s="153"/>
      <c r="U29" s="153"/>
      <c r="V29" s="153"/>
      <c r="W29" s="153"/>
      <c r="X29" s="156"/>
    </row>
    <row r="30" customFormat="1" ht="21" customHeight="1" spans="1:24">
      <c r="A30" s="142" t="s">
        <v>285</v>
      </c>
      <c r="B30" s="143" t="s">
        <v>322</v>
      </c>
      <c r="C30" s="144" t="s">
        <v>323</v>
      </c>
      <c r="D30" s="144" t="s">
        <v>74</v>
      </c>
      <c r="E30" s="142" t="s">
        <v>116</v>
      </c>
      <c r="F30" s="142" t="s">
        <v>196</v>
      </c>
      <c r="G30" s="142" t="s">
        <v>324</v>
      </c>
      <c r="H30" s="142" t="s">
        <v>271</v>
      </c>
      <c r="I30" s="152">
        <v>40</v>
      </c>
      <c r="J30" s="152"/>
      <c r="K30" s="153"/>
      <c r="L30" s="153"/>
      <c r="M30" s="153"/>
      <c r="N30" s="152"/>
      <c r="O30" s="153"/>
      <c r="P30" s="153"/>
      <c r="Q30" s="153"/>
      <c r="R30" s="153">
        <v>40</v>
      </c>
      <c r="S30" s="153">
        <v>40</v>
      </c>
      <c r="T30" s="153"/>
      <c r="U30" s="153"/>
      <c r="V30" s="153"/>
      <c r="W30" s="153"/>
      <c r="X30" s="156"/>
    </row>
    <row r="31" customFormat="1" ht="21" customHeight="1" spans="1:24">
      <c r="A31" s="142" t="s">
        <v>285</v>
      </c>
      <c r="B31" s="143" t="s">
        <v>322</v>
      </c>
      <c r="C31" s="144" t="s">
        <v>323</v>
      </c>
      <c r="D31" s="144" t="s">
        <v>74</v>
      </c>
      <c r="E31" s="142" t="s">
        <v>116</v>
      </c>
      <c r="F31" s="142" t="s">
        <v>196</v>
      </c>
      <c r="G31" s="142" t="s">
        <v>324</v>
      </c>
      <c r="H31" s="142" t="s">
        <v>287</v>
      </c>
      <c r="I31" s="152">
        <v>548832</v>
      </c>
      <c r="J31" s="152"/>
      <c r="K31" s="153"/>
      <c r="L31" s="153"/>
      <c r="M31" s="153"/>
      <c r="N31" s="152"/>
      <c r="O31" s="153"/>
      <c r="P31" s="153"/>
      <c r="Q31" s="153"/>
      <c r="R31" s="153">
        <v>548832</v>
      </c>
      <c r="S31" s="153">
        <v>548832</v>
      </c>
      <c r="T31" s="153"/>
      <c r="U31" s="153"/>
      <c r="V31" s="153"/>
      <c r="W31" s="153"/>
      <c r="X31" s="156"/>
    </row>
    <row r="32" customFormat="1" ht="21" customHeight="1" spans="1:24">
      <c r="A32" s="142" t="s">
        <v>252</v>
      </c>
      <c r="B32" s="143" t="s">
        <v>325</v>
      </c>
      <c r="C32" s="144" t="s">
        <v>326</v>
      </c>
      <c r="D32" s="144" t="s">
        <v>74</v>
      </c>
      <c r="E32" s="142" t="s">
        <v>140</v>
      </c>
      <c r="F32" s="142" t="s">
        <v>141</v>
      </c>
      <c r="G32" s="142" t="s">
        <v>324</v>
      </c>
      <c r="H32" s="142" t="s">
        <v>258</v>
      </c>
      <c r="I32" s="152">
        <v>59609</v>
      </c>
      <c r="J32" s="152"/>
      <c r="K32" s="153"/>
      <c r="L32" s="153"/>
      <c r="M32" s="153"/>
      <c r="N32" s="152"/>
      <c r="O32" s="153"/>
      <c r="P32" s="153"/>
      <c r="Q32" s="153"/>
      <c r="R32" s="153">
        <v>59609</v>
      </c>
      <c r="S32" s="153">
        <v>59609</v>
      </c>
      <c r="T32" s="153"/>
      <c r="U32" s="153"/>
      <c r="V32" s="153"/>
      <c r="W32" s="153"/>
      <c r="X32" s="156"/>
    </row>
    <row r="33" customFormat="1" ht="21" customHeight="1" spans="1:24">
      <c r="A33" s="142" t="s">
        <v>252</v>
      </c>
      <c r="B33" s="143" t="s">
        <v>325</v>
      </c>
      <c r="C33" s="144" t="s">
        <v>326</v>
      </c>
      <c r="D33" s="144" t="s">
        <v>74</v>
      </c>
      <c r="E33" s="142" t="s">
        <v>138</v>
      </c>
      <c r="F33" s="142" t="s">
        <v>139</v>
      </c>
      <c r="G33" s="142" t="s">
        <v>324</v>
      </c>
      <c r="H33" s="142" t="s">
        <v>256</v>
      </c>
      <c r="I33" s="152">
        <v>118492</v>
      </c>
      <c r="J33" s="152"/>
      <c r="K33" s="153"/>
      <c r="L33" s="153"/>
      <c r="M33" s="153"/>
      <c r="N33" s="152"/>
      <c r="O33" s="153"/>
      <c r="P33" s="153"/>
      <c r="Q33" s="153"/>
      <c r="R33" s="153">
        <v>118492</v>
      </c>
      <c r="S33" s="153">
        <v>118492</v>
      </c>
      <c r="T33" s="153"/>
      <c r="U33" s="153"/>
      <c r="V33" s="153"/>
      <c r="W33" s="153"/>
      <c r="X33" s="156"/>
    </row>
    <row r="34" customFormat="1" ht="21" customHeight="1" spans="1:24">
      <c r="A34" s="142" t="s">
        <v>252</v>
      </c>
      <c r="B34" s="143" t="s">
        <v>325</v>
      </c>
      <c r="C34" s="144" t="s">
        <v>326</v>
      </c>
      <c r="D34" s="144" t="s">
        <v>74</v>
      </c>
      <c r="E34" s="142" t="s">
        <v>116</v>
      </c>
      <c r="F34" s="142" t="s">
        <v>196</v>
      </c>
      <c r="G34" s="142" t="s">
        <v>324</v>
      </c>
      <c r="H34" s="142" t="s">
        <v>260</v>
      </c>
      <c r="I34" s="152">
        <v>5707</v>
      </c>
      <c r="J34" s="152"/>
      <c r="K34" s="153"/>
      <c r="L34" s="153"/>
      <c r="M34" s="153"/>
      <c r="N34" s="152"/>
      <c r="O34" s="153"/>
      <c r="P34" s="153"/>
      <c r="Q34" s="153"/>
      <c r="R34" s="153">
        <v>5707</v>
      </c>
      <c r="S34" s="153">
        <v>5707</v>
      </c>
      <c r="T34" s="153"/>
      <c r="U34" s="153"/>
      <c r="V34" s="153"/>
      <c r="W34" s="153"/>
      <c r="X34" s="156"/>
    </row>
    <row r="35" customFormat="1" ht="21" customHeight="1" spans="1:24">
      <c r="A35" s="142" t="s">
        <v>252</v>
      </c>
      <c r="B35" s="143" t="s">
        <v>325</v>
      </c>
      <c r="C35" s="144" t="s">
        <v>326</v>
      </c>
      <c r="D35" s="144" t="s">
        <v>74</v>
      </c>
      <c r="E35" s="142" t="s">
        <v>126</v>
      </c>
      <c r="F35" s="142" t="s">
        <v>327</v>
      </c>
      <c r="G35" s="142" t="s">
        <v>324</v>
      </c>
      <c r="H35" s="142" t="s">
        <v>328</v>
      </c>
      <c r="I35" s="152">
        <v>80664</v>
      </c>
      <c r="J35" s="152"/>
      <c r="K35" s="153"/>
      <c r="L35" s="153"/>
      <c r="M35" s="153"/>
      <c r="N35" s="152"/>
      <c r="O35" s="153"/>
      <c r="P35" s="153"/>
      <c r="Q35" s="153"/>
      <c r="R35" s="153">
        <v>80664</v>
      </c>
      <c r="S35" s="153">
        <v>80664</v>
      </c>
      <c r="T35" s="153"/>
      <c r="U35" s="153"/>
      <c r="V35" s="153"/>
      <c r="W35" s="153"/>
      <c r="X35" s="156"/>
    </row>
    <row r="36" customFormat="1" ht="30" customHeight="1" spans="1:24">
      <c r="A36" s="142" t="s">
        <v>252</v>
      </c>
      <c r="B36" s="143" t="s">
        <v>325</v>
      </c>
      <c r="C36" s="144" t="s">
        <v>326</v>
      </c>
      <c r="D36" s="144" t="s">
        <v>74</v>
      </c>
      <c r="E36" s="142" t="s">
        <v>124</v>
      </c>
      <c r="F36" s="142" t="s">
        <v>199</v>
      </c>
      <c r="G36" s="142" t="s">
        <v>324</v>
      </c>
      <c r="H36" s="142" t="s">
        <v>254</v>
      </c>
      <c r="I36" s="152">
        <v>220740</v>
      </c>
      <c r="J36" s="152"/>
      <c r="K36" s="153"/>
      <c r="L36" s="153"/>
      <c r="M36" s="153"/>
      <c r="N36" s="152"/>
      <c r="O36" s="153"/>
      <c r="P36" s="153"/>
      <c r="Q36" s="153"/>
      <c r="R36" s="153">
        <v>220740</v>
      </c>
      <c r="S36" s="153">
        <v>220740</v>
      </c>
      <c r="T36" s="153"/>
      <c r="U36" s="153"/>
      <c r="V36" s="153"/>
      <c r="W36" s="153"/>
      <c r="X36" s="156"/>
    </row>
    <row r="37" customFormat="1" ht="21" customHeight="1" spans="1:24">
      <c r="A37" s="142" t="s">
        <v>201</v>
      </c>
      <c r="B37" s="143" t="s">
        <v>329</v>
      </c>
      <c r="C37" s="144" t="s">
        <v>330</v>
      </c>
      <c r="D37" s="144" t="s">
        <v>74</v>
      </c>
      <c r="E37" s="142" t="s">
        <v>154</v>
      </c>
      <c r="F37" s="142" t="s">
        <v>201</v>
      </c>
      <c r="G37" s="142" t="s">
        <v>324</v>
      </c>
      <c r="H37" s="142" t="s">
        <v>201</v>
      </c>
      <c r="I37" s="152">
        <v>125286</v>
      </c>
      <c r="J37" s="152"/>
      <c r="K37" s="153"/>
      <c r="L37" s="153"/>
      <c r="M37" s="153"/>
      <c r="N37" s="152"/>
      <c r="O37" s="153"/>
      <c r="P37" s="153"/>
      <c r="Q37" s="153"/>
      <c r="R37" s="153">
        <v>125286</v>
      </c>
      <c r="S37" s="153">
        <v>125286</v>
      </c>
      <c r="T37" s="153"/>
      <c r="U37" s="153"/>
      <c r="V37" s="153"/>
      <c r="W37" s="153"/>
      <c r="X37" s="156"/>
    </row>
    <row r="38" customFormat="1" ht="21" customHeight="1" spans="1:24">
      <c r="A38" s="145" t="s">
        <v>202</v>
      </c>
      <c r="B38" s="146"/>
      <c r="C38" s="146"/>
      <c r="D38" s="146"/>
      <c r="E38" s="146"/>
      <c r="F38" s="146"/>
      <c r="G38" s="146"/>
      <c r="H38" s="147"/>
      <c r="I38" s="152">
        <f>SUM(I9:I37)</f>
        <v>6256155.8</v>
      </c>
      <c r="J38" s="152">
        <f t="shared" ref="J38:S38" si="0">SUM(J9:J37)</f>
        <v>506917.8</v>
      </c>
      <c r="K38" s="152">
        <f t="shared" si="0"/>
        <v>506917.8</v>
      </c>
      <c r="L38" s="152">
        <f t="shared" si="0"/>
        <v>0</v>
      </c>
      <c r="M38" s="152">
        <f t="shared" si="0"/>
        <v>0</v>
      </c>
      <c r="N38" s="152">
        <f t="shared" si="0"/>
        <v>50000</v>
      </c>
      <c r="O38" s="152">
        <f t="shared" si="0"/>
        <v>0</v>
      </c>
      <c r="P38" s="152">
        <f t="shared" si="0"/>
        <v>0</v>
      </c>
      <c r="Q38" s="152">
        <f t="shared" si="0"/>
        <v>0</v>
      </c>
      <c r="R38" s="152">
        <f t="shared" si="0"/>
        <v>5699238</v>
      </c>
      <c r="S38" s="152">
        <f t="shared" si="0"/>
        <v>5699238</v>
      </c>
      <c r="T38" s="153"/>
      <c r="U38" s="153"/>
      <c r="V38" s="153"/>
      <c r="W38" s="153"/>
      <c r="X38" s="156"/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B10:B37 B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35"/>
  <sheetViews>
    <sheetView showZeros="0" topLeftCell="B27" workbookViewId="0">
      <selection activeCell="B41" sqref="B41"/>
    </sheetView>
  </sheetViews>
  <sheetFormatPr defaultColWidth="9.14166666666667" defaultRowHeight="12" customHeight="1"/>
  <cols>
    <col min="1" max="1" width="18.5" customWidth="1"/>
    <col min="2" max="2" width="37.12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9.125" customWidth="1"/>
  </cols>
  <sheetData>
    <row r="1" ht="18" customHeight="1" spans="10:10">
      <c r="J1" s="2" t="s">
        <v>331</v>
      </c>
    </row>
    <row r="2" ht="39.75" customHeight="1" spans="1:10">
      <c r="A2" s="244" t="s">
        <v>332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333</v>
      </c>
      <c r="B4" s="71" t="s">
        <v>334</v>
      </c>
      <c r="C4" s="71" t="s">
        <v>335</v>
      </c>
      <c r="D4" s="71" t="s">
        <v>336</v>
      </c>
      <c r="E4" s="71" t="s">
        <v>337</v>
      </c>
      <c r="F4" s="72" t="s">
        <v>338</v>
      </c>
      <c r="G4" s="71" t="s">
        <v>339</v>
      </c>
      <c r="H4" s="72" t="s">
        <v>340</v>
      </c>
      <c r="I4" s="72" t="s">
        <v>341</v>
      </c>
      <c r="J4" s="71" t="s">
        <v>342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3">
        <v>6</v>
      </c>
      <c r="G5" s="138">
        <v>7</v>
      </c>
      <c r="H5" s="33">
        <v>8</v>
      </c>
      <c r="I5" s="33">
        <v>9</v>
      </c>
      <c r="J5" s="138">
        <v>10</v>
      </c>
    </row>
    <row r="6" ht="21" customHeight="1" spans="1:10">
      <c r="A6" s="139" t="s">
        <v>343</v>
      </c>
      <c r="B6" s="20" t="s">
        <v>344</v>
      </c>
      <c r="C6" s="20" t="s">
        <v>345</v>
      </c>
      <c r="D6" s="20" t="s">
        <v>346</v>
      </c>
      <c r="E6" s="20" t="s">
        <v>347</v>
      </c>
      <c r="F6" s="20" t="s">
        <v>348</v>
      </c>
      <c r="G6" s="20" t="s">
        <v>349</v>
      </c>
      <c r="H6" s="20" t="s">
        <v>350</v>
      </c>
      <c r="I6" s="20" t="s">
        <v>351</v>
      </c>
      <c r="J6" s="20" t="s">
        <v>352</v>
      </c>
    </row>
    <row r="7" ht="21" customHeight="1" spans="1:10">
      <c r="A7" s="139"/>
      <c r="B7" s="20"/>
      <c r="C7" s="20" t="s">
        <v>353</v>
      </c>
      <c r="D7" s="20" t="s">
        <v>354</v>
      </c>
      <c r="E7" s="20" t="s">
        <v>355</v>
      </c>
      <c r="F7" s="20" t="s">
        <v>356</v>
      </c>
      <c r="G7" s="20" t="s">
        <v>357</v>
      </c>
      <c r="H7" s="20" t="s">
        <v>350</v>
      </c>
      <c r="I7" s="20" t="s">
        <v>351</v>
      </c>
      <c r="J7" s="20" t="s">
        <v>358</v>
      </c>
    </row>
    <row r="8" ht="21" customHeight="1" spans="1:10">
      <c r="A8" s="139"/>
      <c r="B8" s="20"/>
      <c r="C8" s="20" t="s">
        <v>359</v>
      </c>
      <c r="D8" s="20" t="s">
        <v>360</v>
      </c>
      <c r="E8" s="20" t="s">
        <v>361</v>
      </c>
      <c r="F8" s="20" t="s">
        <v>356</v>
      </c>
      <c r="G8" s="20" t="s">
        <v>362</v>
      </c>
      <c r="H8" s="20" t="s">
        <v>350</v>
      </c>
      <c r="I8" s="20" t="s">
        <v>351</v>
      </c>
      <c r="J8" s="20" t="s">
        <v>363</v>
      </c>
    </row>
    <row r="9" ht="21" customHeight="1" spans="1:10">
      <c r="A9" s="139"/>
      <c r="B9" s="20"/>
      <c r="C9" s="20" t="s">
        <v>364</v>
      </c>
      <c r="D9" s="20" t="s">
        <v>365</v>
      </c>
      <c r="E9" s="20" t="s">
        <v>366</v>
      </c>
      <c r="F9" s="20" t="s">
        <v>356</v>
      </c>
      <c r="G9" s="20" t="s">
        <v>362</v>
      </c>
      <c r="H9" s="20" t="s">
        <v>350</v>
      </c>
      <c r="I9" s="20" t="s">
        <v>351</v>
      </c>
      <c r="J9" s="20" t="s">
        <v>367</v>
      </c>
    </row>
    <row r="10" ht="21" customHeight="1" spans="1:10">
      <c r="A10" s="139" t="s">
        <v>368</v>
      </c>
      <c r="B10" s="20" t="s">
        <v>369</v>
      </c>
      <c r="C10" s="20" t="s">
        <v>345</v>
      </c>
      <c r="D10" s="20" t="s">
        <v>346</v>
      </c>
      <c r="E10" s="20" t="s">
        <v>370</v>
      </c>
      <c r="F10" s="20" t="s">
        <v>356</v>
      </c>
      <c r="G10" s="20" t="s">
        <v>98</v>
      </c>
      <c r="H10" s="20" t="s">
        <v>371</v>
      </c>
      <c r="I10" s="20" t="s">
        <v>351</v>
      </c>
      <c r="J10" s="20" t="s">
        <v>372</v>
      </c>
    </row>
    <row r="11" ht="21" customHeight="1" spans="1:10">
      <c r="A11" s="139"/>
      <c r="B11" s="20"/>
      <c r="C11" s="20" t="s">
        <v>345</v>
      </c>
      <c r="D11" s="20" t="s">
        <v>346</v>
      </c>
      <c r="E11" s="20" t="s">
        <v>373</v>
      </c>
      <c r="F11" s="20" t="s">
        <v>356</v>
      </c>
      <c r="G11" s="20" t="s">
        <v>374</v>
      </c>
      <c r="H11" s="20" t="s">
        <v>375</v>
      </c>
      <c r="I11" s="20" t="s">
        <v>351</v>
      </c>
      <c r="J11" s="20" t="s">
        <v>376</v>
      </c>
    </row>
    <row r="12" ht="21" customHeight="1" spans="1:10">
      <c r="A12" s="139"/>
      <c r="B12" s="20"/>
      <c r="C12" s="20" t="s">
        <v>345</v>
      </c>
      <c r="D12" s="20" t="s">
        <v>377</v>
      </c>
      <c r="E12" s="20" t="s">
        <v>378</v>
      </c>
      <c r="F12" s="20" t="s">
        <v>356</v>
      </c>
      <c r="G12" s="20" t="s">
        <v>357</v>
      </c>
      <c r="H12" s="20" t="s">
        <v>350</v>
      </c>
      <c r="I12" s="20" t="s">
        <v>351</v>
      </c>
      <c r="J12" s="20" t="s">
        <v>379</v>
      </c>
    </row>
    <row r="13" ht="21" customHeight="1" spans="1:10">
      <c r="A13" s="139"/>
      <c r="B13" s="20"/>
      <c r="C13" s="20" t="s">
        <v>345</v>
      </c>
      <c r="D13" s="20" t="s">
        <v>377</v>
      </c>
      <c r="E13" s="20" t="s">
        <v>380</v>
      </c>
      <c r="F13" s="20" t="s">
        <v>356</v>
      </c>
      <c r="G13" s="20" t="s">
        <v>357</v>
      </c>
      <c r="H13" s="20" t="s">
        <v>350</v>
      </c>
      <c r="I13" s="20" t="s">
        <v>351</v>
      </c>
      <c r="J13" s="20" t="s">
        <v>381</v>
      </c>
    </row>
    <row r="14" ht="21" customHeight="1" spans="1:10">
      <c r="A14" s="139"/>
      <c r="B14" s="20"/>
      <c r="C14" s="20" t="s">
        <v>345</v>
      </c>
      <c r="D14" s="20" t="s">
        <v>382</v>
      </c>
      <c r="E14" s="20" t="s">
        <v>383</v>
      </c>
      <c r="F14" s="20" t="s">
        <v>348</v>
      </c>
      <c r="G14" s="20" t="s">
        <v>384</v>
      </c>
      <c r="H14" s="20" t="s">
        <v>385</v>
      </c>
      <c r="I14" s="20" t="s">
        <v>351</v>
      </c>
      <c r="J14" s="20" t="s">
        <v>386</v>
      </c>
    </row>
    <row r="15" ht="30" customHeight="1" spans="1:10">
      <c r="A15" s="139"/>
      <c r="B15" s="20"/>
      <c r="C15" s="20" t="s">
        <v>353</v>
      </c>
      <c r="D15" s="20" t="s">
        <v>387</v>
      </c>
      <c r="E15" s="20" t="s">
        <v>388</v>
      </c>
      <c r="F15" s="20" t="s">
        <v>356</v>
      </c>
      <c r="G15" s="20" t="s">
        <v>362</v>
      </c>
      <c r="H15" s="20" t="s">
        <v>350</v>
      </c>
      <c r="I15" s="20" t="s">
        <v>351</v>
      </c>
      <c r="J15" s="20" t="s">
        <v>389</v>
      </c>
    </row>
    <row r="16" ht="34" customHeight="1" spans="1:10">
      <c r="A16" s="139"/>
      <c r="B16" s="20"/>
      <c r="C16" s="20" t="s">
        <v>353</v>
      </c>
      <c r="D16" s="20" t="s">
        <v>354</v>
      </c>
      <c r="E16" s="20" t="s">
        <v>390</v>
      </c>
      <c r="F16" s="20" t="s">
        <v>348</v>
      </c>
      <c r="G16" s="20" t="s">
        <v>391</v>
      </c>
      <c r="H16" s="20" t="s">
        <v>392</v>
      </c>
      <c r="I16" s="20" t="s">
        <v>393</v>
      </c>
      <c r="J16" s="20" t="s">
        <v>394</v>
      </c>
    </row>
    <row r="17" ht="21" customHeight="1" spans="1:10">
      <c r="A17" s="139"/>
      <c r="B17" s="20"/>
      <c r="C17" s="20" t="s">
        <v>359</v>
      </c>
      <c r="D17" s="20" t="s">
        <v>360</v>
      </c>
      <c r="E17" s="20" t="s">
        <v>395</v>
      </c>
      <c r="F17" s="20" t="s">
        <v>356</v>
      </c>
      <c r="G17" s="20" t="s">
        <v>396</v>
      </c>
      <c r="H17" s="20" t="s">
        <v>350</v>
      </c>
      <c r="I17" s="20" t="s">
        <v>351</v>
      </c>
      <c r="J17" s="20" t="s">
        <v>397</v>
      </c>
    </row>
    <row r="18" ht="33" customHeight="1" spans="1:10">
      <c r="A18" s="139" t="s">
        <v>398</v>
      </c>
      <c r="B18" s="20" t="s">
        <v>399</v>
      </c>
      <c r="C18" s="20" t="s">
        <v>345</v>
      </c>
      <c r="D18" s="20" t="s">
        <v>346</v>
      </c>
      <c r="E18" s="20" t="s">
        <v>400</v>
      </c>
      <c r="F18" s="20" t="s">
        <v>348</v>
      </c>
      <c r="G18" s="20" t="s">
        <v>96</v>
      </c>
      <c r="H18" s="20" t="s">
        <v>371</v>
      </c>
      <c r="I18" s="20" t="s">
        <v>351</v>
      </c>
      <c r="J18" s="20" t="s">
        <v>401</v>
      </c>
    </row>
    <row r="19" ht="21" customHeight="1" spans="1:10">
      <c r="A19" s="139"/>
      <c r="B19" s="20"/>
      <c r="C19" s="20" t="s">
        <v>345</v>
      </c>
      <c r="D19" s="20" t="s">
        <v>346</v>
      </c>
      <c r="E19" s="20" t="s">
        <v>402</v>
      </c>
      <c r="F19" s="20" t="s">
        <v>356</v>
      </c>
      <c r="G19" s="20" t="s">
        <v>403</v>
      </c>
      <c r="H19" s="20" t="s">
        <v>404</v>
      </c>
      <c r="I19" s="20" t="s">
        <v>351</v>
      </c>
      <c r="J19" s="20" t="s">
        <v>405</v>
      </c>
    </row>
    <row r="20" ht="39" customHeight="1" spans="1:10">
      <c r="A20" s="139"/>
      <c r="B20" s="20"/>
      <c r="C20" s="20" t="s">
        <v>345</v>
      </c>
      <c r="D20" s="20" t="s">
        <v>377</v>
      </c>
      <c r="E20" s="20" t="s">
        <v>406</v>
      </c>
      <c r="F20" s="20" t="s">
        <v>348</v>
      </c>
      <c r="G20" s="20" t="s">
        <v>407</v>
      </c>
      <c r="H20" s="20" t="s">
        <v>392</v>
      </c>
      <c r="I20" s="20" t="s">
        <v>393</v>
      </c>
      <c r="J20" s="20" t="s">
        <v>406</v>
      </c>
    </row>
    <row r="21" ht="21" customHeight="1" spans="1:10">
      <c r="A21" s="139"/>
      <c r="B21" s="20"/>
      <c r="C21" s="20" t="s">
        <v>345</v>
      </c>
      <c r="D21" s="20" t="s">
        <v>382</v>
      </c>
      <c r="E21" s="20" t="s">
        <v>383</v>
      </c>
      <c r="F21" s="20" t="s">
        <v>348</v>
      </c>
      <c r="G21" s="20" t="s">
        <v>384</v>
      </c>
      <c r="H21" s="20" t="s">
        <v>385</v>
      </c>
      <c r="I21" s="20" t="s">
        <v>351</v>
      </c>
      <c r="J21" s="20" t="s">
        <v>408</v>
      </c>
    </row>
    <row r="22" ht="61" customHeight="1" spans="1:10">
      <c r="A22" s="139"/>
      <c r="B22" s="20"/>
      <c r="C22" s="20" t="s">
        <v>353</v>
      </c>
      <c r="D22" s="20" t="s">
        <v>387</v>
      </c>
      <c r="E22" s="20" t="s">
        <v>409</v>
      </c>
      <c r="F22" s="20" t="s">
        <v>348</v>
      </c>
      <c r="G22" s="20" t="s">
        <v>410</v>
      </c>
      <c r="H22" s="20" t="s">
        <v>392</v>
      </c>
      <c r="I22" s="20" t="s">
        <v>393</v>
      </c>
      <c r="J22" s="20" t="s">
        <v>411</v>
      </c>
    </row>
    <row r="23" ht="49" customHeight="1" spans="1:10">
      <c r="A23" s="139"/>
      <c r="B23" s="20"/>
      <c r="C23" s="20" t="s">
        <v>359</v>
      </c>
      <c r="D23" s="20" t="s">
        <v>360</v>
      </c>
      <c r="E23" s="20" t="s">
        <v>412</v>
      </c>
      <c r="F23" s="20" t="s">
        <v>356</v>
      </c>
      <c r="G23" s="20" t="s">
        <v>396</v>
      </c>
      <c r="H23" s="20" t="s">
        <v>350</v>
      </c>
      <c r="I23" s="20" t="s">
        <v>351</v>
      </c>
      <c r="J23" s="20" t="s">
        <v>413</v>
      </c>
    </row>
    <row r="24" s="137" customFormat="1" ht="30" customHeight="1" spans="1:10">
      <c r="A24" s="139" t="s">
        <v>414</v>
      </c>
      <c r="B24" s="140" t="s">
        <v>415</v>
      </c>
      <c r="C24" s="140" t="s">
        <v>345</v>
      </c>
      <c r="D24" s="140" t="s">
        <v>346</v>
      </c>
      <c r="E24" s="140" t="s">
        <v>416</v>
      </c>
      <c r="F24" s="140" t="s">
        <v>356</v>
      </c>
      <c r="G24" s="140" t="s">
        <v>417</v>
      </c>
      <c r="H24" s="140" t="s">
        <v>418</v>
      </c>
      <c r="I24" s="140" t="s">
        <v>351</v>
      </c>
      <c r="J24" s="140" t="s">
        <v>419</v>
      </c>
    </row>
    <row r="25" s="137" customFormat="1" ht="23" customHeight="1" spans="1:10">
      <c r="A25" s="139"/>
      <c r="B25" s="140"/>
      <c r="C25" s="140" t="s">
        <v>353</v>
      </c>
      <c r="D25" s="140" t="s">
        <v>420</v>
      </c>
      <c r="E25" s="140" t="s">
        <v>421</v>
      </c>
      <c r="F25" s="140" t="s">
        <v>348</v>
      </c>
      <c r="G25" s="140" t="s">
        <v>422</v>
      </c>
      <c r="H25" s="140"/>
      <c r="I25" s="140" t="s">
        <v>393</v>
      </c>
      <c r="J25" s="140" t="s">
        <v>423</v>
      </c>
    </row>
    <row r="26" s="137" customFormat="1" ht="30" customHeight="1" spans="1:10">
      <c r="A26" s="139"/>
      <c r="B26" s="140"/>
      <c r="C26" s="140" t="s">
        <v>359</v>
      </c>
      <c r="D26" s="140" t="s">
        <v>360</v>
      </c>
      <c r="E26" s="140" t="s">
        <v>424</v>
      </c>
      <c r="F26" s="140" t="s">
        <v>356</v>
      </c>
      <c r="G26" s="140" t="s">
        <v>396</v>
      </c>
      <c r="H26" s="140" t="s">
        <v>350</v>
      </c>
      <c r="I26" s="140" t="s">
        <v>351</v>
      </c>
      <c r="J26" s="140" t="s">
        <v>425</v>
      </c>
    </row>
    <row r="27" s="137" customFormat="1" ht="37" customHeight="1" spans="1:10">
      <c r="A27" s="139" t="s">
        <v>426</v>
      </c>
      <c r="B27" s="140" t="s">
        <v>415</v>
      </c>
      <c r="C27" s="140" t="s">
        <v>345</v>
      </c>
      <c r="D27" s="140" t="s">
        <v>346</v>
      </c>
      <c r="E27" s="140" t="s">
        <v>427</v>
      </c>
      <c r="F27" s="140" t="s">
        <v>348</v>
      </c>
      <c r="G27" s="140" t="s">
        <v>98</v>
      </c>
      <c r="H27" s="140" t="s">
        <v>418</v>
      </c>
      <c r="I27" s="140" t="s">
        <v>351</v>
      </c>
      <c r="J27" s="140" t="s">
        <v>428</v>
      </c>
    </row>
    <row r="28" s="137" customFormat="1" ht="23" customHeight="1" spans="1:10">
      <c r="A28" s="139"/>
      <c r="B28" s="140"/>
      <c r="C28" s="140" t="s">
        <v>353</v>
      </c>
      <c r="D28" s="140" t="s">
        <v>420</v>
      </c>
      <c r="E28" s="140" t="s">
        <v>421</v>
      </c>
      <c r="F28" s="140" t="s">
        <v>348</v>
      </c>
      <c r="G28" s="140" t="s">
        <v>422</v>
      </c>
      <c r="H28" s="140"/>
      <c r="I28" s="140" t="s">
        <v>393</v>
      </c>
      <c r="J28" s="140" t="s">
        <v>423</v>
      </c>
    </row>
    <row r="29" s="137" customFormat="1" ht="30" customHeight="1" spans="1:10">
      <c r="A29" s="139"/>
      <c r="B29" s="140"/>
      <c r="C29" s="140" t="s">
        <v>359</v>
      </c>
      <c r="D29" s="140" t="s">
        <v>360</v>
      </c>
      <c r="E29" s="140" t="s">
        <v>429</v>
      </c>
      <c r="F29" s="140" t="s">
        <v>430</v>
      </c>
      <c r="G29" s="140" t="s">
        <v>396</v>
      </c>
      <c r="H29" s="140" t="s">
        <v>350</v>
      </c>
      <c r="I29" s="140" t="s">
        <v>351</v>
      </c>
      <c r="J29" s="140" t="s">
        <v>431</v>
      </c>
    </row>
    <row r="30" s="137" customFormat="1" ht="40" customHeight="1" spans="1:10">
      <c r="A30" s="139" t="s">
        <v>432</v>
      </c>
      <c r="B30" s="140" t="s">
        <v>415</v>
      </c>
      <c r="C30" s="140" t="s">
        <v>345</v>
      </c>
      <c r="D30" s="140" t="s">
        <v>346</v>
      </c>
      <c r="E30" s="140" t="s">
        <v>427</v>
      </c>
      <c r="F30" s="140" t="s">
        <v>348</v>
      </c>
      <c r="G30" s="140" t="s">
        <v>98</v>
      </c>
      <c r="H30" s="140" t="s">
        <v>418</v>
      </c>
      <c r="I30" s="140" t="s">
        <v>351</v>
      </c>
      <c r="J30" s="140" t="s">
        <v>428</v>
      </c>
    </row>
    <row r="31" s="137" customFormat="1" ht="23" customHeight="1" spans="1:10">
      <c r="A31" s="139"/>
      <c r="B31" s="140"/>
      <c r="C31" s="140" t="s">
        <v>353</v>
      </c>
      <c r="D31" s="140" t="s">
        <v>387</v>
      </c>
      <c r="E31" s="140" t="s">
        <v>421</v>
      </c>
      <c r="F31" s="140" t="s">
        <v>348</v>
      </c>
      <c r="G31" s="140" t="s">
        <v>422</v>
      </c>
      <c r="H31" s="140"/>
      <c r="I31" s="140" t="s">
        <v>393</v>
      </c>
      <c r="J31" s="140" t="s">
        <v>423</v>
      </c>
    </row>
    <row r="32" s="137" customFormat="1" ht="27" customHeight="1" spans="1:10">
      <c r="A32" s="139"/>
      <c r="B32" s="140"/>
      <c r="C32" s="140" t="s">
        <v>359</v>
      </c>
      <c r="D32" s="140" t="s">
        <v>360</v>
      </c>
      <c r="E32" s="140" t="s">
        <v>429</v>
      </c>
      <c r="F32" s="140" t="s">
        <v>356</v>
      </c>
      <c r="G32" s="140" t="s">
        <v>396</v>
      </c>
      <c r="H32" s="140" t="s">
        <v>350</v>
      </c>
      <c r="I32" s="140" t="s">
        <v>351</v>
      </c>
      <c r="J32" s="140" t="s">
        <v>431</v>
      </c>
    </row>
    <row r="33" s="137" customFormat="1" ht="39" customHeight="1" spans="1:10">
      <c r="A33" s="139" t="s">
        <v>433</v>
      </c>
      <c r="B33" s="140" t="s">
        <v>415</v>
      </c>
      <c r="C33" s="140" t="s">
        <v>345</v>
      </c>
      <c r="D33" s="140" t="s">
        <v>346</v>
      </c>
      <c r="E33" s="140" t="s">
        <v>427</v>
      </c>
      <c r="F33" s="140" t="s">
        <v>348</v>
      </c>
      <c r="G33" s="140" t="s">
        <v>98</v>
      </c>
      <c r="H33" s="140" t="s">
        <v>418</v>
      </c>
      <c r="I33" s="140" t="s">
        <v>351</v>
      </c>
      <c r="J33" s="140" t="s">
        <v>428</v>
      </c>
    </row>
    <row r="34" s="137" customFormat="1" ht="23" customHeight="1" spans="1:10">
      <c r="A34" s="139"/>
      <c r="B34" s="140"/>
      <c r="C34" s="140" t="s">
        <v>353</v>
      </c>
      <c r="D34" s="140" t="s">
        <v>387</v>
      </c>
      <c r="E34" s="140" t="s">
        <v>421</v>
      </c>
      <c r="F34" s="140" t="s">
        <v>348</v>
      </c>
      <c r="G34" s="140" t="s">
        <v>422</v>
      </c>
      <c r="H34" s="140"/>
      <c r="I34" s="140" t="s">
        <v>393</v>
      </c>
      <c r="J34" s="140" t="s">
        <v>423</v>
      </c>
    </row>
    <row r="35" s="137" customFormat="1" ht="38" customHeight="1" spans="1:10">
      <c r="A35" s="139"/>
      <c r="B35" s="140"/>
      <c r="C35" s="140" t="s">
        <v>359</v>
      </c>
      <c r="D35" s="140" t="s">
        <v>360</v>
      </c>
      <c r="E35" s="140" t="s">
        <v>429</v>
      </c>
      <c r="F35" s="140" t="s">
        <v>356</v>
      </c>
      <c r="G35" s="140" t="s">
        <v>396</v>
      </c>
      <c r="H35" s="140" t="s">
        <v>350</v>
      </c>
      <c r="I35" s="140" t="s">
        <v>351</v>
      </c>
      <c r="J35" s="140" t="s">
        <v>431</v>
      </c>
    </row>
  </sheetData>
  <mergeCells count="16">
    <mergeCell ref="A2:J2"/>
    <mergeCell ref="A3:H3"/>
    <mergeCell ref="A6:A9"/>
    <mergeCell ref="A10:A17"/>
    <mergeCell ref="A18:A23"/>
    <mergeCell ref="A24:A26"/>
    <mergeCell ref="A27:A29"/>
    <mergeCell ref="A30:A32"/>
    <mergeCell ref="A33:A35"/>
    <mergeCell ref="B6:B9"/>
    <mergeCell ref="B10:B17"/>
    <mergeCell ref="B18:B23"/>
    <mergeCell ref="B24:B26"/>
    <mergeCell ref="B27:B29"/>
    <mergeCell ref="B30:B32"/>
    <mergeCell ref="B33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2026-03-13T06:53:06Z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2052-11.8.2.12089</vt:lpwstr>
  </property>
</Properties>
</file>