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54" windowHeight="9342" tabRatio="852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<sst xmlns="http://schemas.openxmlformats.org/spreadsheetml/2006/main" count="1419" uniqueCount="490">
  <si>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</si>
  <si>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</si>
  <si>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</si>
  <si>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</si>
  <si>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</si>
  <si>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</si>
  <si>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</si>
  <si>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</si>
  <si>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</si>
  <si>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</si>
  <si>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</si>
  <si>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</si>
  <si>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</si>
  <si>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</si>
  <si>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</si>
  <si>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</si>
  <si>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</si>
  <si>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</si>
  <si>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</si>
  <si>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</si>
  <si>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</si>
  <si>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</si>
  <si>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</si>
  <si>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</si>
  <si>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</si>
  <si>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</si>
  <si>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</si>
  <si>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</si>
  <si>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</si>
  <si>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</si>
  <si>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</si>
  <si>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</si>
  <si>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</si>
  <si>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</si>
  <si>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</si>
  <si>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</si>
  <si>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</si>
  <si>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</si>
  <si>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</si>
  <si>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</si>
  <si>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</si>
  <si>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</si>
  <si>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</si>
  <si>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</si>
  <si>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</si>
  <si>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</si>
  <si>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</si>
  <si>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</si>
  <si>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</si>
  <si>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</si>
  <si>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</si>
  <si>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</si>
  <si>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</si>
  <si>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</si>
  <si>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</si>
  <si>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</si>
  <si>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</si>
  <si>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</si>
  <si>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</si>
  <si>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</si>
  <si>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</si>
  <si>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</si>
  <si>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</si>
  <si>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</si>
  <si>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</si>
  <si>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</si>
  <si>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</si>
  <si>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</si>
  <si>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</si>
  <si>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</t>
  </si>
  <si>
    <t>中共昆明市盘龙区委统一战线工作部</t>
  </si>
  <si>
    <t>190001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</si>
  <si>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</si>
  <si>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</si>
  <si>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</si>
  <si>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</si>
  <si>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</si>
  <si>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</si>
  <si>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</si>
  <si>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</si>
  <si>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</si>
  <si>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</si>
  <si>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</si>
  <si>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</si>
  <si>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</si>
  <si>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</si>
  <si>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</si>
  <si>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</si>
  <si>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</si>
  <si>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</si>
  <si>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</si>
  <si>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</si>
  <si>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</si>
  <si>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</si>
  <si>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</si>
  <si>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</si>
  <si>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</si>
  <si>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</si>
  <si>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</si>
  <si>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</si>
  <si>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</si>
  <si>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</si>
  <si>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</si>
  <si>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</si>
  <si>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2013402</t>
  </si>
  <si>
    <t>一般行政管理事务</t>
  </si>
  <si>
    <t>2013405</t>
  </si>
  <si>
    <t>华侨事务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</si>
  <si>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</si>
  <si>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</si>
  <si>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</si>
  <si>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</si>
  <si>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</si>
  <si>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</si>
  <si>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</si>
  <si>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</si>
  <si>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</si>
  <si>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</si>
  <si>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</si>
  <si>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</si>
  <si>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</si>
  <si>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</si>
  <si>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</si>
  <si>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</si>
  <si>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</si>
  <si>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</si>
  <si>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</si>
  <si>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</si>
  <si>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</si>
  <si>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</si>
  <si>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</si>
  <si>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</si>
  <si>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</si>
  <si>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</si>
  <si>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</si>
  <si>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</si>
  <si>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</si>
  <si>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</si>
  <si>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</si>
  <si>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</si>
  <si>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</si>
  <si>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</si>
  <si>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</si>
  <si>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</si>
  <si>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</si>
  <si>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</si>
  <si>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</si>
  <si>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</si>
  <si>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</si>
  <si>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</si>
  <si>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</si>
  <si>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</si>
  <si>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</si>
  <si>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</si>
  <si>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</si>
  <si>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</si>
  <si>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</si>
  <si>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</si>
  <si>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</si>
  <si>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</si>
  <si>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</si>
  <si>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</si>
  <si>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</si>
  <si>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</si>
  <si>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</si>
  <si>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</si>
  <si>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</si>
  <si>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</si>
  <si>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</si>
  <si>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</si>
  <si>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</si>
  <si>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</si>
  <si>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</si>
  <si>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</si>
  <si>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</si>
  <si>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</si>
  <si>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</si>
  <si>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</si>
  <si>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</si>
  <si>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</si>
  <si>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</si>
  <si>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</si>
  <si>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</si>
  <si>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</si>
  <si>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</si>
  <si>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</si>
  <si>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</si>
  <si>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</si>
  <si>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</si>
  <si>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</si>
  <si>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</si>
  <si>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</si>
  <si>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</si>
  <si>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</si>
  <si>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</si>
  <si>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</si>
  <si>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</si>
  <si>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</si>
  <si>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</si>
  <si>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530103210000000002186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</si>
  <si>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</si>
  <si>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</si>
  <si>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</si>
  <si>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</si>
  <si>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</si>
  <si>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</si>
  <si>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</si>
  <si>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530103210000000002188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</si>
  <si>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</si>
  <si>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</si>
  <si>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</si>
  <si>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</si>
  <si>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</si>
  <si>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</si>
  <si>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</si>
  <si>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</si>
  <si>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</si>
  <si>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</si>
  <si>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</si>
  <si>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530103210000000002189</t>
  </si>
  <si>
    <t>30113</t>
  </si>
  <si>
    <t>530103210000000002191</t>
  </si>
  <si>
    <t>30217</t>
  </si>
  <si>
    <t>530103210000000002192</t>
  </si>
  <si>
    <t>公共交通经费</t>
  </si>
  <si>
    <t>30239</t>
  </si>
  <si>
    <t>其他交通费用</t>
  </si>
  <si>
    <t>530103210000000002193</t>
  </si>
  <si>
    <t>行政人员公务交通补贴</t>
  </si>
  <si>
    <t>530103210000000002195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</si>
  <si>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</si>
  <si>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</si>
  <si>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</si>
  <si>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</si>
  <si>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</si>
  <si>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</si>
  <si>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</si>
  <si>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</si>
  <si>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</si>
  <si>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</si>
  <si>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</si>
  <si>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</si>
  <si>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</si>
  <si>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</si>
  <si>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</si>
  <si>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530103210000000004914</t>
  </si>
  <si>
    <t>工会经费</t>
  </si>
  <si>
    <t>30228</t>
  </si>
  <si>
    <t>530103231100001306092</t>
  </si>
  <si>
    <t>离退休人员支出</t>
  </si>
  <si>
    <t>30301</t>
  </si>
  <si>
    <t>离休费</t>
  </si>
  <si>
    <t>30305</t>
  </si>
  <si>
    <t>生活补助</t>
  </si>
  <si>
    <t>530103231100001551777</t>
  </si>
  <si>
    <t>行政人员绩效奖励</t>
  </si>
  <si>
    <t>530103231100001551778</t>
  </si>
  <si>
    <t>离退休工会活动经费</t>
  </si>
  <si>
    <t>530103241100002294573</t>
  </si>
  <si>
    <t>其他人员支出</t>
  </si>
  <si>
    <t>30199</t>
  </si>
  <si>
    <t>其他工资福利支出</t>
  </si>
  <si>
    <t>530103251100003704771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</si>
  <si>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</si>
  <si>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</si>
  <si>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</si>
  <si>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</si>
  <si>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</si>
  <si>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</si>
  <si>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</si>
  <si>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</si>
  <si>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</si>
  <si>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530103210000000002201</t>
  </si>
  <si>
    <t>台湾事务经费</t>
  </si>
  <si>
    <t>30226</t>
  </si>
  <si>
    <t>劳务费</t>
  </si>
  <si>
    <t>530103210000000002239</t>
  </si>
  <si>
    <t>侨办侨联工作经费</t>
  </si>
  <si>
    <t>530103210000000002537</t>
  </si>
  <si>
    <t>民主党派专项经费</t>
  </si>
  <si>
    <t>530103210000000002621</t>
  </si>
  <si>
    <t>统战工作经费</t>
  </si>
  <si>
    <t>30306</t>
  </si>
  <si>
    <t>救济费</t>
  </si>
  <si>
    <t>530103221100001082464</t>
  </si>
  <si>
    <t>省下统战专项工作经费</t>
  </si>
  <si>
    <t>530103261100005141730</t>
  </si>
  <si>
    <t>新阶党外工作经费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</si>
  <si>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</si>
  <si>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</si>
  <si>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</si>
  <si>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</si>
  <si>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</si>
  <si>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</si>
  <si>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</si>
  <si>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</si>
  <si>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</si>
  <si>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</si>
  <si>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</si>
  <si>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</si>
  <si>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2026年，将在重要节日组织开展节日慰问，开展统战代表人士联谊活动以及统一战线教育培训等，凝聚人心，汇聚力量，为盘龙区经济社会发展贡献力量。</t>
  </si>
  <si>
    <t>产出指标</t>
  </si>
  <si>
    <t>数量指标</t>
  </si>
  <si>
    <t>开展年度重要节日慰问</t>
  </si>
  <si>
    <t>&gt;=</t>
  </si>
  <si>
    <t>1次</t>
  </si>
  <si>
    <t>次</t>
  </si>
  <si>
    <t>定量指标</t>
  </si>
  <si>
    <t>重大节日开展集中慰问1次</t>
  </si>
  <si>
    <t>2026年，将组织开展1次节日慰问，慰问人数不少于15人次，组织开展统战代表人士联谊活动不少于2次，组织统一战线教育培训1次，对辅助统战工作的人员给予劳务费，通过完成以上目标人数，让统一战线真正成为凝心、汇智、聚力的“法宝”，为盘龙区经济社会发展贡献力量。</t>
  </si>
  <si>
    <t>统战知名代表人士及特殊困难人士走访慰问</t>
  </si>
  <si>
    <t>人次</t>
  </si>
  <si>
    <t>开展统战知名、困难人士走访慰问</t>
  </si>
  <si>
    <t>组织统战人士开展联谊活动</t>
  </si>
  <si>
    <t>反映活动开展情况</t>
  </si>
  <si>
    <t>组织民主党派、台、侨、新阶联、无党派等统战人士开展能力素质提升培训</t>
  </si>
  <si>
    <t>=</t>
  </si>
  <si>
    <t>拟于4-9月开展统战人士培训班</t>
  </si>
  <si>
    <t>开展爱国主义教育活动</t>
  </si>
  <si>
    <t>人</t>
  </si>
  <si>
    <t>反映拟开展爱国主义教育活动次数</t>
  </si>
  <si>
    <t>质量指标</t>
  </si>
  <si>
    <t>资金使用合规性</t>
  </si>
  <si>
    <t>100</t>
  </si>
  <si>
    <t>%</t>
  </si>
  <si>
    <t>按照2026年度，上级工作要求，结合本区实际推进全年度工作</t>
  </si>
  <si>
    <t>时效指标</t>
  </si>
  <si>
    <t>项目完成时限</t>
  </si>
  <si>
    <t>年度内</t>
  </si>
  <si>
    <t>年</t>
  </si>
  <si>
    <t>2026年11月30日前完成资金支付。</t>
  </si>
  <si>
    <t>效益指标</t>
  </si>
  <si>
    <t>社会效益</t>
  </si>
  <si>
    <t>促进统一战线各界人士与区委政府思想目标同行</t>
  </si>
  <si>
    <t>有效促进</t>
  </si>
  <si>
    <t>是/否</t>
  </si>
  <si>
    <t>定性指标</t>
  </si>
  <si>
    <t>努力促进统一战线各界人士与区委政府保持“思想上同心同德、目标上同心同向、行动上同心同行。</t>
  </si>
  <si>
    <t>可持续影响</t>
  </si>
  <si>
    <t>推动统一战线事业发展</t>
  </si>
  <si>
    <t>有效推动</t>
  </si>
  <si>
    <t>深化学习活动，真正用以指导推动统一战线事业发展。</t>
  </si>
  <si>
    <t>满意度指标</t>
  </si>
  <si>
    <t>服务对象满意度</t>
  </si>
  <si>
    <t>统战代表人士满意度</t>
  </si>
  <si>
    <t>90</t>
  </si>
  <si>
    <t>反映统战代表人士满意度情况。</t>
  </si>
  <si>
    <t xml:space="preserve">
2026年，计划组织辖区台胞台属开展联谊活动，进一步深化两岸交流交往。指导盘龙区台胞台属联谊会开展工作，推动和巩固两岸交流交往成果。
</t>
  </si>
  <si>
    <t>组织台胞台属开展联谊活动</t>
  </si>
  <si>
    <t>组织辖区台胞台属开展联谊活动。</t>
  </si>
  <si>
    <t>项目开展依据相关政策文件立项，主要开展：
1.年内计划组织辖区台胞台属开展联谊活动不少于2场，进一步深化两岸基层交流交往，加强涉台服务网络建设，进一步完善台胞台属公益服务站功能，持续做好宣传教育、走访慰问工作，开展涉台法律援助，妥善处置涉台突发事件，帮助辖区台商、台胞依法维权。
2.整合优质资源，开展台湾人在云南公益讲座6场，促进台胞台属和台湾青年成长的公益服务和交流平台；健全台胞志愿服务队运行机制，吸引更多台胞参与基层居民自治与慈善、环保等公益活动中，促进两岸义工相互学习和交流，促进融合发展。
3.指导盘龙区台胞台属联谊会组织开展好联谊活动、制作年刊，宣传盘龙台湾事务宣传，正向引导，推动和巩固两岸交流交往成果。
预期绩效：以服务盘龙社会经济发展需要的原则，充分发挥自身优势条件，为发展两岸关系、实现和平统一，凝心聚力、攻坚克难、开拓创新、真抓实干，为加快建设立足西南、面向全国、辐射南亚东南亚的区域性国际中心城市核心城区做出新贡献。</t>
  </si>
  <si>
    <t>制作年年刊宣传资料</t>
  </si>
  <si>
    <t>本</t>
  </si>
  <si>
    <t>设计印制年刊，做好宣传工作。</t>
  </si>
  <si>
    <t>召开年度理事会</t>
  </si>
  <si>
    <t>反映单位开展特定活动的次数。</t>
  </si>
  <si>
    <t>开展能力素质提升培训</t>
  </si>
  <si>
    <t>组织辖区台胞台属代表人士开展能力素质提升培训，增强认同感，为盘龙建设贡献力量。</t>
  </si>
  <si>
    <t>活动参与率</t>
  </si>
  <si>
    <t>85</t>
  </si>
  <si>
    <t>按照省市区相关要求，完成年度工作目标</t>
  </si>
  <si>
    <t>2026年11月30日</t>
  </si>
  <si>
    <t>反映项目完成的时间，预计2026年11月前完成项目支出。</t>
  </si>
  <si>
    <t>促进两岸学习和交流</t>
  </si>
  <si>
    <t>有效促进两岸学习和交流</t>
  </si>
  <si>
    <t>台湾同胞认同感提升</t>
  </si>
  <si>
    <t>有效提升</t>
  </si>
  <si>
    <t>台胞台属满意度调查</t>
  </si>
  <si>
    <t>反映项目对象满意度</t>
  </si>
  <si>
    <t>按照相关要求，对原有新阶实践基地、工作站、联合点进行改造提升，打造独具特色的新阶活动平台，指导区新阶联、区知联会开展好联谊交友、教育培训、社会服务、参政议政等工作。</t>
  </si>
  <si>
    <t>培训教育</t>
  </si>
  <si>
    <t>1场</t>
  </si>
  <si>
    <t>场</t>
  </si>
  <si>
    <t>对新阶、党外代表人士开展能力提升培训</t>
  </si>
  <si>
    <t>1.按照省市要求，对原有新阶实践基地、工作站、联合点进行改造提升，打造独具特色的新阶活动平台，指导新阶联开展好联谊交友、教育培训、社会服务、参政议政等工作。
2.开展同心宣传队宣讲活动不少于10场。
3.开展学习教育培训不少于1次。
5.开展爱国主义教育活动不少于1次，
6.制作宣传资料不少于1批。
通过完成年度目标，进一步团结新的社会阶层、党外知识分子力量，同心聚力，同谋划，助力盘龙政治经济发展。</t>
  </si>
  <si>
    <t>同心宣传队宣讲</t>
  </si>
  <si>
    <t>反映开展同心宣传队宣讲活动情况</t>
  </si>
  <si>
    <t>爱国主义教育活动</t>
  </si>
  <si>
    <t>反映年内开展爱国主义教育活动情况</t>
  </si>
  <si>
    <t>制作宣传物资</t>
  </si>
  <si>
    <t>1批</t>
  </si>
  <si>
    <t>批次</t>
  </si>
  <si>
    <t>制作相关宣传物资，让更多代表人士加入到统战的大家庭，凝心聚力，共建美好盘龙。</t>
  </si>
  <si>
    <t>反映资金使用合规性情况</t>
  </si>
  <si>
    <t>完成工作时限</t>
  </si>
  <si>
    <t>&lt;=</t>
  </si>
  <si>
    <t>1年内</t>
  </si>
  <si>
    <t>工作完成时限为1年内</t>
  </si>
  <si>
    <t>提高参政议政、社会服务等积极性</t>
  </si>
  <si>
    <t>有效提高</t>
  </si>
  <si>
    <t>开展联谊交友、教育培训、社会服务等，提高新阶代表人士、党外代表人士参政议政等工作积极性和履职能力。</t>
  </si>
  <si>
    <t>有效增强四个认同</t>
  </si>
  <si>
    <t>效果明显</t>
  </si>
  <si>
    <t>通过开展活动、能力素质提升培训等，有效增强两类群体政治认同、思想认同、理论认同、情感认同。</t>
  </si>
  <si>
    <t>满意度</t>
  </si>
  <si>
    <t>对服务对象开展满意度调查，满意率不低于90%</t>
  </si>
  <si>
    <t>2026年，计划组织开展统一战线培训传达学习党中央新思想，提高民主党派参政议政的能力；组织党派进行课题调研，并选取高质量调研报告进行运用，盘龙区社会经济发展贡献力量。</t>
  </si>
  <si>
    <t>年度调研成果报告</t>
  </si>
  <si>
    <t>篇</t>
  </si>
  <si>
    <t>民主党派开展调研活动，形成质量较高的调研报告并实际运用。</t>
  </si>
  <si>
    <t>根据《中国统一战线条例》、盘龙区委统战部三定方案等文件，做好民主党派工作。2026年，计划组织开展统一战线培训1次，传达学习党中央新思想，提高民主党派参政议政的能力；组织党派进行课题调研，产生7篇调研课题向党委政府汇报，并联系相关部门进行运用，开展教育实践活动2次为盘龙区社会经济发展贡献力量；对民主党派人士开展每年的关爱活动，关爱人数不少于60人，更好的参政议政，服务社会。通过年度工作目标，同心同德，同心同向，助力盘龙经济社会发展。</t>
  </si>
  <si>
    <t>组织开展教育实践活动</t>
  </si>
  <si>
    <t>组织开展教育实践活动情况</t>
  </si>
  <si>
    <t>开展关爱制度活动</t>
  </si>
  <si>
    <t>70</t>
  </si>
  <si>
    <t>反映对民主党派代表人士关爱情况</t>
  </si>
  <si>
    <t>组织培训</t>
  </si>
  <si>
    <t>反映对民主党派人士的教育培训</t>
  </si>
  <si>
    <t>培训合格率</t>
  </si>
  <si>
    <t>反映盘龙区民主党派基层组织工作情况</t>
  </si>
  <si>
    <t>资金使用合格性</t>
  </si>
  <si>
    <t>完成目标时限</t>
  </si>
  <si>
    <t>1年</t>
  </si>
  <si>
    <t>2026年11月30日前完成项目</t>
  </si>
  <si>
    <t>给予民主党派工作经费保障</t>
  </si>
  <si>
    <t>成效显著</t>
  </si>
  <si>
    <t>团结民主党派人士协助党委和政府落实好相关政策，有针对性地开展调查研究，提出有益的意见和建议。</t>
  </si>
  <si>
    <t>各民主党派政治认同感提升</t>
  </si>
  <si>
    <t>通过培训、交流活动等开展，有效提升各党派基层组织政治认同感，同心同向，为社会政治经济发展做出贡献</t>
  </si>
  <si>
    <t>民主党派人士满意度</t>
  </si>
  <si>
    <t xml:space="preserve">2026年，组织开展归侨侨眷代表人士联谊交友活动，重要节日对归侨侨眷人士慰问，进一步构建爱侨、护侨、为侨服务的和谐环境，为我区侨务工作积累好经验、好做法助力盘龙发展。
</t>
  </si>
  <si>
    <t>组织开展联谊活动</t>
  </si>
  <si>
    <t>组织归侨侨眷和留学人员开展联谊活动约2次</t>
  </si>
  <si>
    <t>1．召开盘龙区侨联全委会1次；
2．开展海内外华侨华人文化建设、交流及联系联络宣传活动不少于2次，促进与海内外侨界青年的友好交往；举办侨文化展示活动及建设。
3.  加强和完善基层侨联组织建设，计划在2026年在街道社区创建“侨胞之家”等站点。
4.  春节、中秋等重大节日，组织开展“双百计划”慰问不少于1次，慰问人次不少于15人。
5．印制侨务工作年刊以及侨务宣传物品不少于100册，开展侨务宣传工作。
通过年度工作，研究区级侨情，做好走访慰问和联谊交友，全力做好全区侨务工作。</t>
  </si>
  <si>
    <t>归侨侨眷慰问人数</t>
  </si>
  <si>
    <t>反映对归侨侨眷的走访慰问情况</t>
  </si>
  <si>
    <t>设计制作年刊</t>
  </si>
  <si>
    <t>140</t>
  </si>
  <si>
    <t>印制侨联年刊用于工作宣传</t>
  </si>
  <si>
    <t>能力素质提升培训</t>
  </si>
  <si>
    <t>组织辖区归侨侨眷代表人士开展能力素质提升培训，正向引导，为幸福盘龙建设贡献力量</t>
  </si>
  <si>
    <t>资金使用合规性达到100%</t>
  </si>
  <si>
    <t>2026年11月30日前完成年度工作目标。</t>
  </si>
  <si>
    <t>促进与海内外侨界青年交流</t>
  </si>
  <si>
    <t>开展海内外华侨华人文化建设、交流及联系联络宣传活动，促进与海内外侨界青年的友好交往，不断拓展海外联谊联络渠道。</t>
  </si>
  <si>
    <t>营造爱侨、护侨、为侨服务的和谐环境</t>
  </si>
  <si>
    <t>有效营造</t>
  </si>
  <si>
    <t>进一步构建爱侨、护侨、为侨服务的和谐环境，为我区侨务工作积累好经验、好做法。</t>
  </si>
  <si>
    <t>辖区归侨侨眷满意度</t>
  </si>
  <si>
    <t>预算06表</t>
  </si>
  <si>
    <t>政府性基金预算支出预算表</t>
  </si>
  <si>
    <t>单位名称：昆明市发展和改革委员会</t>
  </si>
  <si>
    <t>政府性基金预算支出</t>
  </si>
  <si>
    <t>中共昆明市盘龙区委统一战线工作部2026年度无政府性基金预算支出，故本表为空。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</si>
  <si>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</si>
  <si>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</si>
  <si>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</si>
  <si>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</si>
  <si>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</si>
  <si>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</si>
  <si>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</si>
  <si>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</si>
  <si>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</si>
  <si>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</si>
  <si>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</si>
  <si>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</si>
  <si>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</si>
  <si>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</si>
  <si>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</si>
  <si>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</si>
  <si>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</si>
  <si>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</si>
  <si>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</si>
  <si>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</si>
  <si>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</si>
  <si>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中共昆明市盘龙区委统一战线工作部2026年度无政府购买服务支出，故本表为空。</t>
  </si>
  <si>
    <t>预算09-1表</t>
  </si>
  <si>
    <t>单位名称（项目）</t>
  </si>
  <si>
    <t>地区</t>
  </si>
  <si>
    <t>磨憨经济合作区</t>
  </si>
  <si>
    <t>中共昆明市盘龙区委统一战线工作部2026年度无对下转移支付预算，故本表为空。</t>
  </si>
  <si>
    <t>预算09-2表</t>
  </si>
  <si>
    <t>中共昆明市盘龙区委统一战线工作部2026年度无对下转移支付支出，故本表为空。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</si>
  <si>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</si>
  <si>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</si>
  <si>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</si>
  <si>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</si>
  <si>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</si>
  <si>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</si>
  <si>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</si>
  <si>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</si>
  <si>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中共昆明市盘龙区委统一战线工作部2026年度无新增资产配置，故本表为空。</t>
  </si>
  <si>
    <t>预算11表</t>
  </si>
  <si>
    <t>上级补助</t>
  </si>
  <si>
    <t>中共昆明市盘龙区委统一战线工作部2026年度无上级转移支付补助项目支出，故本表为空。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</si>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</sst>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21" sqref="B21"/>
    </sheetView>
  </sheetViews>
  <sheetFormatPr defaultColWidth="8.57657657657658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"单位名称："&amp;"中共昆明市盘龙区委统一战线工作部"</f>
        <v>单位名称：中共昆明市盘龙区委统一战线工作部</v>
      </c>
      <c r="B3" s="174"/>
      <c r="D3" s="148" t="s">
        <v>1</v>
      </c>
    </row>
    <row r="4" ht="23.25" customHeight="1" spans="1:4">
      <c r="A4" s="175" t="s">
        <v>2</v>
      </c>
      <c r="B4" s="176"/>
      <c r="C4" s="175" t="s">
        <v>3</v>
      </c>
      <c r="D4" s="176"/>
    </row>
    <row r="5" ht="24" customHeight="1" spans="1:4">
      <c r="A5" s="175" t="s">
        <v>4</v>
      </c>
      <c r="B5" s="175" t="s">
        <v>5</v>
      </c>
      <c r="C5" s="175" t="s">
        <v>6</v>
      </c>
      <c r="D5" s="175" t="s">
        <v>5</v>
      </c>
    </row>
    <row r="6" ht="17.25" customHeight="1" spans="1:4">
      <c r="A6" s="177" t="s">
        <v>7</v>
      </c>
      <c r="B6" s="76">
        <v>3487122</v>
      </c>
      <c r="C6" s="177" t="s">
        <v>8</v>
      </c>
      <c r="D6" s="76">
        <v>2381674</v>
      </c>
    </row>
    <row r="7" ht="17.25" customHeight="1" spans="1:4">
      <c r="A7" s="177" t="s">
        <v>9</v>
      </c>
      <c r="B7" s="76"/>
      <c r="C7" s="177" t="s">
        <v>10</v>
      </c>
      <c r="D7" s="76"/>
    </row>
    <row r="8" ht="17.25" customHeight="1" spans="1:4">
      <c r="A8" s="177" t="s">
        <v>11</v>
      </c>
      <c r="B8" s="76"/>
      <c r="C8" s="209" t="s">
        <v>12</v>
      </c>
      <c r="D8" s="76"/>
    </row>
    <row r="9" ht="17.25" customHeight="1" spans="1:4">
      <c r="A9" s="177" t="s">
        <v>13</v>
      </c>
      <c r="B9" s="76"/>
      <c r="C9" s="209" t="s">
        <v>14</v>
      </c>
      <c r="D9" s="76"/>
    </row>
    <row r="10" ht="17.25" customHeight="1" spans="1:4">
      <c r="A10" s="177" t="s">
        <v>15</v>
      </c>
      <c r="B10" s="76"/>
      <c r="C10" s="209" t="s">
        <v>16</v>
      </c>
      <c r="D10" s="76"/>
    </row>
    <row r="11" ht="17.25" customHeight="1" spans="1:4">
      <c r="A11" s="177" t="s">
        <v>17</v>
      </c>
      <c r="B11" s="76"/>
      <c r="C11" s="209" t="s">
        <v>18</v>
      </c>
      <c r="D11" s="76"/>
    </row>
    <row r="12" ht="17.25" customHeight="1" spans="1:4">
      <c r="A12" s="177" t="s">
        <v>19</v>
      </c>
      <c r="B12" s="76"/>
      <c r="C12" s="33" t="s">
        <v>20</v>
      </c>
      <c r="D12" s="76"/>
    </row>
    <row r="13" ht="17.25" customHeight="1" spans="1:4">
      <c r="A13" s="177" t="s">
        <v>21</v>
      </c>
      <c r="B13" s="76"/>
      <c r="C13" s="33" t="s">
        <v>22</v>
      </c>
      <c r="D13" s="76">
        <v>832780</v>
      </c>
    </row>
    <row r="14" ht="17.25" customHeight="1" spans="1:4">
      <c r="A14" s="177" t="s">
        <v>23</v>
      </c>
      <c r="B14" s="76"/>
      <c r="C14" s="33" t="s">
        <v>24</v>
      </c>
      <c r="D14" s="76">
        <v>143088</v>
      </c>
    </row>
    <row r="15" ht="17.25" customHeight="1" spans="1:4">
      <c r="A15" s="177" t="s">
        <v>25</v>
      </c>
      <c r="B15" s="76"/>
      <c r="C15" s="33" t="s">
        <v>26</v>
      </c>
      <c r="D15" s="76"/>
    </row>
    <row r="16" ht="17.25" customHeight="1" spans="1:4">
      <c r="A16" s="161"/>
      <c r="B16" s="76"/>
      <c r="C16" s="33" t="s">
        <v>27</v>
      </c>
      <c r="D16" s="76"/>
    </row>
    <row r="17" ht="17.25" customHeight="1" spans="1:4">
      <c r="A17" s="178"/>
      <c r="B17" s="76"/>
      <c r="C17" s="33" t="s">
        <v>28</v>
      </c>
      <c r="D17" s="76"/>
    </row>
    <row r="18" ht="17.25" customHeight="1" spans="1:4">
      <c r="A18" s="178"/>
      <c r="B18" s="76"/>
      <c r="C18" s="33" t="s">
        <v>29</v>
      </c>
      <c r="D18" s="76"/>
    </row>
    <row r="19" ht="17.25" customHeight="1" spans="1:4">
      <c r="A19" s="178"/>
      <c r="B19" s="76"/>
      <c r="C19" s="33" t="s">
        <v>30</v>
      </c>
      <c r="D19" s="76"/>
    </row>
    <row r="20" ht="17.25" customHeight="1" spans="1:4">
      <c r="A20" s="178"/>
      <c r="B20" s="76"/>
      <c r="C20" s="33" t="s">
        <v>31</v>
      </c>
      <c r="D20" s="76"/>
    </row>
    <row r="21" ht="17.25" customHeight="1" spans="1:4">
      <c r="A21" s="178"/>
      <c r="B21" s="76"/>
      <c r="C21" s="33" t="s">
        <v>32</v>
      </c>
      <c r="D21" s="76"/>
    </row>
    <row r="22" ht="17.25" customHeight="1" spans="1:4">
      <c r="A22" s="178"/>
      <c r="B22" s="76"/>
      <c r="C22" s="33" t="s">
        <v>33</v>
      </c>
      <c r="D22" s="76"/>
    </row>
    <row r="23" ht="17.25" customHeight="1" spans="1:4">
      <c r="A23" s="178"/>
      <c r="B23" s="76"/>
      <c r="C23" s="33" t="s">
        <v>34</v>
      </c>
      <c r="D23" s="76"/>
    </row>
    <row r="24" ht="17.25" customHeight="1" spans="1:4">
      <c r="A24" s="178"/>
      <c r="B24" s="76"/>
      <c r="C24" s="33" t="s">
        <v>35</v>
      </c>
      <c r="D24" s="76">
        <v>149580</v>
      </c>
    </row>
    <row r="25" ht="17.25" customHeight="1" spans="1:4">
      <c r="A25" s="178"/>
      <c r="B25" s="76"/>
      <c r="C25" s="33" t="s">
        <v>36</v>
      </c>
      <c r="D25" s="76"/>
    </row>
    <row r="26" ht="17.25" customHeight="1" spans="1:4">
      <c r="A26" s="178"/>
      <c r="B26" s="76"/>
      <c r="C26" s="161" t="s">
        <v>37</v>
      </c>
      <c r="D26" s="76"/>
    </row>
    <row r="27" ht="17.25" customHeight="1" spans="1:4">
      <c r="A27" s="178"/>
      <c r="B27" s="76"/>
      <c r="C27" s="33" t="s">
        <v>38</v>
      </c>
      <c r="D27" s="76"/>
    </row>
    <row r="28" ht="16.5" customHeight="1" spans="1:4">
      <c r="A28" s="178"/>
      <c r="B28" s="76"/>
      <c r="C28" s="33" t="s">
        <v>39</v>
      </c>
      <c r="D28" s="76"/>
    </row>
    <row r="29" ht="16.5" customHeight="1" spans="1:4">
      <c r="A29" s="178"/>
      <c r="B29" s="76"/>
      <c r="C29" s="161" t="s">
        <v>40</v>
      </c>
      <c r="D29" s="76"/>
    </row>
    <row r="30" ht="17.25" customHeight="1" spans="1:4">
      <c r="A30" s="178"/>
      <c r="B30" s="76"/>
      <c r="C30" s="161" t="s">
        <v>41</v>
      </c>
      <c r="D30" s="76"/>
    </row>
    <row r="31" ht="17.25" customHeight="1" spans="1:4">
      <c r="A31" s="178"/>
      <c r="B31" s="76"/>
      <c r="C31" s="33" t="s">
        <v>42</v>
      </c>
      <c r="D31" s="76"/>
    </row>
    <row r="32" ht="16.5" customHeight="1" spans="1:4">
      <c r="A32" s="178" t="s">
        <v>43</v>
      </c>
      <c r="B32" s="76">
        <v>3487122</v>
      </c>
      <c r="C32" s="178" t="s">
        <v>44</v>
      </c>
      <c r="D32" s="76">
        <v>3507122</v>
      </c>
    </row>
    <row r="33" ht="16.5" customHeight="1" spans="1:4">
      <c r="A33" s="161" t="s">
        <v>45</v>
      </c>
      <c r="B33" s="76">
        <v>20000</v>
      </c>
      <c r="C33" s="161" t="s">
        <v>46</v>
      </c>
      <c r="D33" s="76"/>
    </row>
    <row r="34" ht="16.5" customHeight="1" spans="1:4">
      <c r="A34" s="33" t="s">
        <v>47</v>
      </c>
      <c r="B34" s="76">
        <v>20000</v>
      </c>
      <c r="C34" s="33" t="s">
        <v>47</v>
      </c>
      <c r="D34" s="76"/>
    </row>
    <row r="35" ht="16.5" customHeight="1" spans="1:4">
      <c r="A35" s="33" t="s">
        <v>48</v>
      </c>
      <c r="B35" s="76"/>
      <c r="C35" s="33" t="s">
        <v>49</v>
      </c>
      <c r="D35" s="76"/>
    </row>
    <row r="36" ht="16.5" customHeight="1" spans="1:4">
      <c r="A36" s="179" t="s">
        <v>50</v>
      </c>
      <c r="B36" s="76">
        <v>3507122</v>
      </c>
      <c r="C36" s="179" t="s">
        <v>51</v>
      </c>
      <c r="D36" s="76">
        <v>3507122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E25" sqref="E25"/>
    </sheetView>
  </sheetViews>
  <sheetFormatPr defaultColWidth="9.13513513513514" defaultRowHeight="14.25" customHeight="1" outlineLevelCol="5"/>
  <cols>
    <col min="1" max="1" width="32.1351351351351" customWidth="1"/>
    <col min="2" max="2" width="20.7117117117117" customWidth="1"/>
    <col min="3" max="3" width="32.1351351351351" customWidth="1"/>
    <col min="4" max="4" width="27.7117117117117" customWidth="1"/>
    <col min="5" max="6" width="36.711711711711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8" t="s">
        <v>439</v>
      </c>
    </row>
    <row r="2" ht="42" customHeight="1" spans="1:6">
      <c r="A2" s="118" t="str">
        <f>"2026"&amp;"年部门政府性基金预算支出预算表"</f>
        <v>2026年部门政府性基金预算支出预算表</v>
      </c>
      <c r="B2" s="118" t="s">
        <v>440</v>
      </c>
      <c r="C2" s="119"/>
      <c r="D2" s="120"/>
      <c r="E2" s="120"/>
      <c r="F2" s="120"/>
    </row>
    <row r="3" ht="13.5" customHeight="1" spans="1:6">
      <c r="A3" s="4" t="str">
        <f>"单位名称："&amp;"中共昆明市盘龙区委统一战线工作部"</f>
        <v>单位名称：中共昆明市盘龙区委统一战线工作部</v>
      </c>
      <c r="B3" s="4" t="s">
        <v>441</v>
      </c>
      <c r="C3" s="115"/>
      <c r="D3" s="117"/>
      <c r="E3" s="117"/>
      <c r="F3" s="108" t="s">
        <v>1</v>
      </c>
    </row>
    <row r="4" ht="19.5" customHeight="1" spans="1:6">
      <c r="A4" s="121" t="s">
        <v>182</v>
      </c>
      <c r="B4" s="122" t="s">
        <v>73</v>
      </c>
      <c r="C4" s="121" t="s">
        <v>74</v>
      </c>
      <c r="D4" s="10" t="s">
        <v>442</v>
      </c>
      <c r="E4" s="11"/>
      <c r="F4" s="12"/>
    </row>
    <row r="5" ht="18.75" customHeight="1" spans="1:6">
      <c r="A5" s="123"/>
      <c r="B5" s="124"/>
      <c r="C5" s="123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5" t="s">
        <v>84</v>
      </c>
      <c r="C6" s="66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7" t="s">
        <v>172</v>
      </c>
      <c r="B9" s="127" t="s">
        <v>172</v>
      </c>
      <c r="C9" s="128" t="s">
        <v>172</v>
      </c>
      <c r="D9" s="76"/>
      <c r="E9" s="76"/>
      <c r="F9" s="76"/>
    </row>
    <row r="11" customHeight="1" spans="1:6">
      <c r="A11" t="s">
        <v>443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zoomScale="70" zoomScaleNormal="70" workbookViewId="0">
      <selection activeCell="C34" sqref="C34"/>
    </sheetView>
  </sheetViews>
  <sheetFormatPr defaultColWidth="9.13513513513514" defaultRowHeight="14.25" customHeight="1"/>
  <cols>
    <col min="1" max="2" width="32.5765765765766" customWidth="1"/>
    <col min="3" max="3" width="41.1351351351351" customWidth="1"/>
    <col min="4" max="4" width="21.7117117117117" customWidth="1"/>
    <col min="5" max="5" width="35.2792792792793" customWidth="1"/>
    <col min="6" max="6" width="7.71171171171171" customWidth="1"/>
    <col min="7" max="7" width="11.1351351351351" customWidth="1"/>
    <col min="8" max="8" width="13.2792792792793" customWidth="1"/>
    <col min="9" max="18" width="20" customWidth="1"/>
    <col min="19" max="19" width="19.8558558558559" customWidth="1"/>
  </cols>
  <sheetData>
    <row r="1" ht="15.75" customHeight="1" spans="1:19">
      <c r="B1" s="78"/>
      <c r="C1" s="78"/>
      <c r="R1" s="2"/>
      <c r="S1" s="2" t="s">
        <v>444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7" t="str">
        <f>"单位名称："&amp;"中共昆明市盘龙区委统一战线工作部"</f>
        <v>单位名称：中共昆明市盘龙区委统一战线工作部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8" t="s">
        <v>1</v>
      </c>
    </row>
    <row r="4" ht="15.75" customHeight="1" spans="1:19">
      <c r="A4" s="9" t="s">
        <v>181</v>
      </c>
      <c r="B4" s="85" t="s">
        <v>182</v>
      </c>
      <c r="C4" s="85" t="s">
        <v>445</v>
      </c>
      <c r="D4" s="86" t="s">
        <v>446</v>
      </c>
      <c r="E4" s="86" t="s">
        <v>447</v>
      </c>
      <c r="F4" s="86" t="s">
        <v>448</v>
      </c>
      <c r="G4" s="86" t="s">
        <v>449</v>
      </c>
      <c r="H4" s="86" t="s">
        <v>450</v>
      </c>
      <c r="I4" s="87" t="s">
        <v>189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451</v>
      </c>
      <c r="L5" s="92" t="s">
        <v>452</v>
      </c>
      <c r="M5" s="93" t="s">
        <v>453</v>
      </c>
      <c r="N5" s="94" t="s">
        <v>454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09">
        <v>1</v>
      </c>
      <c r="B7" s="109" t="s">
        <v>84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100" t="s">
        <v>70</v>
      </c>
      <c r="B8" s="101" t="s">
        <v>70</v>
      </c>
      <c r="C8" s="101" t="s">
        <v>230</v>
      </c>
      <c r="D8" s="102" t="s">
        <v>455</v>
      </c>
      <c r="E8" s="102" t="s">
        <v>455</v>
      </c>
      <c r="F8" s="102" t="s">
        <v>456</v>
      </c>
      <c r="G8" s="111">
        <v>1</v>
      </c>
      <c r="H8" s="76">
        <v>3000</v>
      </c>
      <c r="I8" s="76">
        <v>3000</v>
      </c>
      <c r="J8" s="76">
        <v>3000</v>
      </c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103" t="s">
        <v>172</v>
      </c>
      <c r="B9" s="104"/>
      <c r="C9" s="104"/>
      <c r="D9" s="105"/>
      <c r="E9" s="105"/>
      <c r="F9" s="105"/>
      <c r="G9" s="112"/>
      <c r="H9" s="76">
        <v>3000</v>
      </c>
      <c r="I9" s="76">
        <v>3000</v>
      </c>
      <c r="J9" s="76">
        <v>3000</v>
      </c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07" t="s">
        <v>457</v>
      </c>
      <c r="B10" s="4"/>
      <c r="C10" s="4"/>
      <c r="D10" s="107"/>
      <c r="E10" s="107"/>
      <c r="F10" s="107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zoomScale="70" zoomScaleNormal="70" topLeftCell="E1" workbookViewId="0">
      <selection activeCell="H32" sqref="H32"/>
    </sheetView>
  </sheetViews>
  <sheetFormatPr defaultColWidth="9.13513513513514" defaultRowHeight="14.25" customHeight="1"/>
  <cols>
    <col min="1" max="5" width="39.1351351351351" customWidth="1"/>
    <col min="6" max="6" width="27.5765765765766" customWidth="1"/>
    <col min="7" max="7" width="28.5765765765766" customWidth="1"/>
    <col min="8" max="8" width="28.1351351351351" customWidth="1"/>
    <col min="9" max="9" width="39.1351351351351" customWidth="1"/>
    <col min="10" max="18" width="20.4234234234234" customWidth="1"/>
    <col min="19" max="20" width="20.279279279279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458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"单位名称："&amp;"中共昆明市盘龙区委统一战线工作部"</f>
        <v>单位名称：中共昆明市盘龙区委统一战线工作部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181</v>
      </c>
      <c r="B4" s="85" t="s">
        <v>182</v>
      </c>
      <c r="C4" s="85" t="s">
        <v>445</v>
      </c>
      <c r="D4" s="85" t="s">
        <v>459</v>
      </c>
      <c r="E4" s="85" t="s">
        <v>460</v>
      </c>
      <c r="F4" s="85" t="s">
        <v>461</v>
      </c>
      <c r="G4" s="85" t="s">
        <v>462</v>
      </c>
      <c r="H4" s="86" t="s">
        <v>463</v>
      </c>
      <c r="I4" s="86" t="s">
        <v>464</v>
      </c>
      <c r="J4" s="87" t="s">
        <v>189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451</v>
      </c>
      <c r="M5" s="92" t="s">
        <v>452</v>
      </c>
      <c r="N5" s="93" t="s">
        <v>453</v>
      </c>
      <c r="O5" s="94" t="s">
        <v>454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103" t="s">
        <v>172</v>
      </c>
      <c r="B9" s="104"/>
      <c r="C9" s="104"/>
      <c r="D9" s="104"/>
      <c r="E9" s="104"/>
      <c r="F9" s="104"/>
      <c r="G9" s="104"/>
      <c r="H9" s="105"/>
      <c r="I9" s="10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1" customHeight="1" spans="1:20">
      <c r="A11" t="s">
        <v>465</v>
      </c>
      <c r="E11" t="s">
        <v>465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E23" sqref="E23"/>
    </sheetView>
  </sheetViews>
  <sheetFormatPr defaultColWidth="9.13513513513514" defaultRowHeight="14.25" customHeight="1" outlineLevelCol="4"/>
  <cols>
    <col min="1" max="1" width="37.7117117117117" customWidth="1"/>
    <col min="2" max="5" width="20" customWidth="1"/>
  </cols>
  <sheetData>
    <row r="1" ht="17.25" customHeight="1" spans="1:5">
      <c r="D1" s="69"/>
      <c r="E1" s="2" t="s">
        <v>466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"单位名称："&amp;"中共昆明市盘龙区委统一战线工作部"</f>
        <v>单位名称：中共昆明市盘龙区委统一战线工作部</v>
      </c>
      <c r="B3" s="72"/>
      <c r="C3" s="72"/>
      <c r="D3" s="73"/>
      <c r="E3" s="7" t="s">
        <v>1</v>
      </c>
    </row>
    <row r="4" ht="19.5" customHeight="1" spans="1:5">
      <c r="A4" s="27" t="s">
        <v>467</v>
      </c>
      <c r="B4" s="10" t="s">
        <v>189</v>
      </c>
      <c r="C4" s="11"/>
      <c r="D4" s="11"/>
      <c r="E4" s="66" t="s">
        <v>468</v>
      </c>
    </row>
    <row r="5" ht="40.5" customHeight="1" spans="1:5">
      <c r="A5" s="18"/>
      <c r="B5" s="28" t="s">
        <v>55</v>
      </c>
      <c r="C5" s="9" t="s">
        <v>58</v>
      </c>
      <c r="D5" s="74" t="s">
        <v>451</v>
      </c>
      <c r="E5" s="29" t="s">
        <v>469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9">
        <v>5</v>
      </c>
    </row>
    <row r="7" ht="19.5" customHeight="1" spans="1:5">
      <c r="A7" s="30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t="s">
        <v>470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E18" sqref="E18:E19"/>
    </sheetView>
  </sheetViews>
  <sheetFormatPr defaultColWidth="9.13513513513514" defaultRowHeight="12" customHeight="1"/>
  <cols>
    <col min="1" max="1" width="34.2792792792793" customWidth="1"/>
    <col min="2" max="2" width="29" customWidth="1"/>
    <col min="3" max="5" width="23.5765765765766" customWidth="1"/>
    <col min="6" max="6" width="11.2792792792793" customWidth="1"/>
    <col min="7" max="7" width="25.1351351351351" customWidth="1"/>
    <col min="8" max="8" width="15.5765765765766" customWidth="1"/>
    <col min="9" max="9" width="13.4234234234234" customWidth="1"/>
    <col min="10" max="10" width="18.8558558558559" customWidth="1"/>
  </cols>
  <sheetData>
    <row r="1" ht="16.5" customHeight="1" spans="1:10">
      <c r="J1" s="2" t="s">
        <v>471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"单位名称："&amp;"中共昆明市盘龙区委统一战线工作部"</f>
        <v>单位名称：中共昆明市盘龙区委统一战线工作部</v>
      </c>
    </row>
    <row r="4" ht="44.25" customHeight="1" spans="1:10">
      <c r="A4" s="65" t="s">
        <v>467</v>
      </c>
      <c r="B4" s="65" t="s">
        <v>291</v>
      </c>
      <c r="C4" s="65" t="s">
        <v>292</v>
      </c>
      <c r="D4" s="65" t="s">
        <v>293</v>
      </c>
      <c r="E4" s="65" t="s">
        <v>294</v>
      </c>
      <c r="F4" s="66" t="s">
        <v>295</v>
      </c>
      <c r="G4" s="65" t="s">
        <v>296</v>
      </c>
      <c r="H4" s="66" t="s">
        <v>297</v>
      </c>
      <c r="I4" s="66" t="s">
        <v>298</v>
      </c>
      <c r="J4" s="65" t="s">
        <v>299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9" customHeight="1" spans="1:10">
      <c r="A9" t="s">
        <v>472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topLeftCell="C1" workbookViewId="0">
      <selection activeCell="G21" sqref="G21"/>
    </sheetView>
  </sheetViews>
  <sheetFormatPr defaultColWidth="10.4234234234234" defaultRowHeight="14.25" customHeight="1"/>
  <cols>
    <col min="1" max="3" width="33.7117117117117" customWidth="1"/>
    <col min="4" max="4" width="45.5765765765766" customWidth="1"/>
    <col min="5" max="5" width="27.5765765765766" customWidth="1"/>
    <col min="6" max="6" width="21.7117117117117" customWidth="1"/>
    <col min="7" max="9" width="26.2792792792793" customWidth="1"/>
  </cols>
  <sheetData>
    <row r="1" customHeight="1" spans="1:9">
      <c r="A1" s="37" t="s">
        <v>473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"单位名称："&amp;"中共昆明市盘龙区委统一战线工作部"</f>
        <v>单位名称：中共昆明市盘龙区委统一战线工作部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181</v>
      </c>
      <c r="B4" s="48" t="s">
        <v>182</v>
      </c>
      <c r="C4" s="49" t="s">
        <v>474</v>
      </c>
      <c r="D4" s="47" t="s">
        <v>475</v>
      </c>
      <c r="E4" s="47" t="s">
        <v>476</v>
      </c>
      <c r="F4" s="47" t="s">
        <v>477</v>
      </c>
      <c r="G4" s="48" t="s">
        <v>478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449</v>
      </c>
      <c r="H5" s="48" t="s">
        <v>479</v>
      </c>
      <c r="I5" s="48" t="s">
        <v>480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481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G23" sqref="G23"/>
    </sheetView>
  </sheetViews>
  <sheetFormatPr defaultColWidth="9.13513513513514" defaultRowHeight="14.25" customHeight="1"/>
  <cols>
    <col min="1" max="1" width="19.2792792792793" customWidth="1"/>
    <col min="2" max="2" width="33.8558558558559" customWidth="1"/>
    <col min="3" max="3" width="23.8558558558559" customWidth="1"/>
    <col min="4" max="4" width="11.1351351351351" customWidth="1"/>
    <col min="5" max="5" width="17.7117117117117" customWidth="1"/>
    <col min="6" max="6" width="9.85585585585586" customWidth="1"/>
    <col min="7" max="7" width="17.7117117117117" customWidth="1"/>
    <col min="8" max="11" width="23.1351351351351" customWidth="1"/>
  </cols>
  <sheetData>
    <row r="1" customHeight="1" spans="1:11">
      <c r="D1" s="1"/>
      <c r="E1" s="1"/>
      <c r="F1" s="1"/>
      <c r="G1" s="1"/>
      <c r="K1" s="2" t="s">
        <v>482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"单位名称："&amp;"中共昆明市盘龙区委统一战线工作部"</f>
        <v>单位名称：中共昆明市盘龙区委统一战线工作部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265</v>
      </c>
      <c r="B4" s="8" t="s">
        <v>184</v>
      </c>
      <c r="C4" s="8" t="s">
        <v>266</v>
      </c>
      <c r="D4" s="9" t="s">
        <v>185</v>
      </c>
      <c r="E4" s="9" t="s">
        <v>186</v>
      </c>
      <c r="F4" s="9" t="s">
        <v>267</v>
      </c>
      <c r="G4" s="9" t="s">
        <v>268</v>
      </c>
      <c r="H4" s="27" t="s">
        <v>55</v>
      </c>
      <c r="I4" s="10" t="s">
        <v>483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2" customHeight="1" spans="1:11">
      <c r="A12" t="s">
        <v>484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18" sqref="C18"/>
    </sheetView>
  </sheetViews>
  <sheetFormatPr defaultColWidth="9.13513513513514" defaultRowHeight="14.25" customHeight="1" outlineLevelCol="6"/>
  <cols>
    <col min="1" max="1" width="35.2792792792793" customWidth="1"/>
    <col min="2" max="4" width="28" customWidth="1"/>
    <col min="5" max="7" width="23.8558558558559" customWidth="1"/>
  </cols>
  <sheetData>
    <row r="1" ht="13.5" customHeight="1" spans="1:7">
      <c r="D1" s="1"/>
      <c r="G1" s="2" t="s">
        <v>485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"单位名称："&amp;"中共昆明市盘龙区委统一战线工作部"</f>
        <v>单位名称：中共昆明市盘龙区委统一战线工作部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266</v>
      </c>
      <c r="B4" s="8" t="s">
        <v>265</v>
      </c>
      <c r="C4" s="8" t="s">
        <v>184</v>
      </c>
      <c r="D4" s="9" t="s">
        <v>486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709000</v>
      </c>
      <c r="F8" s="22"/>
      <c r="G8" s="22"/>
    </row>
    <row r="9" ht="18.75" customHeight="1" spans="1:7">
      <c r="A9" s="20"/>
      <c r="B9" s="20" t="s">
        <v>487</v>
      </c>
      <c r="C9" s="20" t="s">
        <v>273</v>
      </c>
      <c r="D9" s="20" t="s">
        <v>488</v>
      </c>
      <c r="E9" s="22">
        <v>60000</v>
      </c>
      <c r="F9" s="22"/>
      <c r="G9" s="22"/>
    </row>
    <row r="10" ht="18.75" customHeight="1" spans="1:7">
      <c r="A10" s="23"/>
      <c r="B10" s="20" t="s">
        <v>487</v>
      </c>
      <c r="C10" s="20" t="s">
        <v>277</v>
      </c>
      <c r="D10" s="20" t="s">
        <v>488</v>
      </c>
      <c r="E10" s="22">
        <v>110000</v>
      </c>
      <c r="F10" s="22"/>
      <c r="G10" s="22"/>
    </row>
    <row r="11" ht="18.75" customHeight="1" spans="1:7">
      <c r="A11" s="23"/>
      <c r="B11" s="20" t="s">
        <v>487</v>
      </c>
      <c r="C11" s="20" t="s">
        <v>279</v>
      </c>
      <c r="D11" s="20" t="s">
        <v>488</v>
      </c>
      <c r="E11" s="22">
        <v>254000</v>
      </c>
      <c r="F11" s="22"/>
      <c r="G11" s="22"/>
    </row>
    <row r="12" ht="18.75" customHeight="1" spans="1:7">
      <c r="A12" s="23"/>
      <c r="B12" s="20" t="s">
        <v>487</v>
      </c>
      <c r="C12" s="20" t="s">
        <v>281</v>
      </c>
      <c r="D12" s="20" t="s">
        <v>488</v>
      </c>
      <c r="E12" s="22">
        <v>100000</v>
      </c>
      <c r="F12" s="22"/>
      <c r="G12" s="22"/>
    </row>
    <row r="13" ht="18.75" customHeight="1" spans="1:7">
      <c r="A13" s="23"/>
      <c r="B13" s="20" t="s">
        <v>487</v>
      </c>
      <c r="C13" s="20" t="s">
        <v>287</v>
      </c>
      <c r="D13" s="20" t="s">
        <v>488</v>
      </c>
      <c r="E13" s="22">
        <v>185000</v>
      </c>
      <c r="F13" s="22"/>
      <c r="G13" s="22"/>
    </row>
    <row r="14" ht="18.75" customHeight="1" spans="1:7">
      <c r="A14" s="24" t="s">
        <v>55</v>
      </c>
      <c r="B14" s="25" t="s">
        <v>489</v>
      </c>
      <c r="C14" s="25"/>
      <c r="D14" s="26"/>
      <c r="E14" s="22">
        <v>709000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zoomScale="70" zoomScaleNormal="70" workbookViewId="0">
      <selection activeCell="C24" sqref="C24"/>
    </sheetView>
  </sheetViews>
  <sheetFormatPr defaultColWidth="8.57657657657658" defaultRowHeight="12.75" customHeight="1"/>
  <cols>
    <col min="1" max="1" width="15.8918918918919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"单位名称："&amp;"中共昆明市盘龙区委统一战线工作部"</f>
        <v>单位名称：中共昆明市盘龙区委统一战线工作部</v>
      </c>
      <c r="S3" s="45" t="s">
        <v>1</v>
      </c>
    </row>
    <row r="4" ht="21.75" customHeight="1" spans="1:19">
      <c r="A4" s="195" t="s">
        <v>53</v>
      </c>
      <c r="B4" s="196" t="s">
        <v>54</v>
      </c>
      <c r="C4" s="196" t="s">
        <v>55</v>
      </c>
      <c r="D4" s="197" t="s">
        <v>56</v>
      </c>
      <c r="E4" s="197"/>
      <c r="F4" s="197"/>
      <c r="G4" s="197"/>
      <c r="H4" s="197"/>
      <c r="I4" s="127"/>
      <c r="J4" s="197"/>
      <c r="K4" s="197"/>
      <c r="L4" s="197"/>
      <c r="M4" s="197"/>
      <c r="N4" s="198"/>
      <c r="O4" s="197" t="s">
        <v>45</v>
      </c>
      <c r="P4" s="197"/>
      <c r="Q4" s="197"/>
      <c r="R4" s="197"/>
      <c r="S4" s="198"/>
    </row>
    <row r="5" ht="27" customHeight="1" spans="1:19">
      <c r="A5" s="199"/>
      <c r="B5" s="200"/>
      <c r="C5" s="200"/>
      <c r="D5" s="200" t="s">
        <v>57</v>
      </c>
      <c r="E5" s="200" t="s">
        <v>58</v>
      </c>
      <c r="F5" s="200" t="s">
        <v>59</v>
      </c>
      <c r="G5" s="200" t="s">
        <v>60</v>
      </c>
      <c r="H5" s="200" t="s">
        <v>61</v>
      </c>
      <c r="I5" s="201" t="s">
        <v>62</v>
      </c>
      <c r="J5" s="202"/>
      <c r="K5" s="202"/>
      <c r="L5" s="202"/>
      <c r="M5" s="202"/>
      <c r="N5" s="203"/>
      <c r="O5" s="200" t="s">
        <v>57</v>
      </c>
      <c r="P5" s="200" t="s">
        <v>58</v>
      </c>
      <c r="Q5" s="200" t="s">
        <v>59</v>
      </c>
      <c r="R5" s="200" t="s">
        <v>60</v>
      </c>
      <c r="S5" s="200" t="s">
        <v>63</v>
      </c>
    </row>
    <row r="6" ht="30" customHeight="1" spans="1:19">
      <c r="A6" s="204"/>
      <c r="B6" s="106"/>
      <c r="C6" s="112"/>
      <c r="D6" s="112"/>
      <c r="E6" s="112"/>
      <c r="F6" s="112"/>
      <c r="G6" s="112"/>
      <c r="H6" s="112"/>
      <c r="I6" s="68" t="s">
        <v>57</v>
      </c>
      <c r="J6" s="203" t="s">
        <v>64</v>
      </c>
      <c r="K6" s="203" t="s">
        <v>65</v>
      </c>
      <c r="L6" s="203" t="s">
        <v>66</v>
      </c>
      <c r="M6" s="203" t="s">
        <v>67</v>
      </c>
      <c r="N6" s="203" t="s">
        <v>68</v>
      </c>
      <c r="O6" s="205"/>
      <c r="P6" s="205"/>
      <c r="Q6" s="205"/>
      <c r="R6" s="205"/>
      <c r="S6" s="112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68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18" customHeight="1" spans="1:19">
      <c r="A8" s="20" t="s">
        <v>69</v>
      </c>
      <c r="B8" s="20" t="s">
        <v>70</v>
      </c>
      <c r="C8" s="76">
        <v>3507122</v>
      </c>
      <c r="D8" s="76">
        <f>3487122+0</f>
        <v>3487122</v>
      </c>
      <c r="E8" s="76">
        <v>3487122</v>
      </c>
      <c r="F8" s="76"/>
      <c r="G8" s="76"/>
      <c r="H8" s="76"/>
      <c r="I8" s="76"/>
      <c r="J8" s="76"/>
      <c r="K8" s="76"/>
      <c r="L8" s="76"/>
      <c r="M8" s="76"/>
      <c r="N8" s="76"/>
      <c r="O8" s="76">
        <v>20000</v>
      </c>
      <c r="P8" s="76">
        <v>20000</v>
      </c>
      <c r="Q8" s="76"/>
      <c r="R8" s="76"/>
      <c r="S8" s="76"/>
    </row>
    <row r="9" ht="18" customHeight="1" spans="1:19">
      <c r="A9" s="207" t="s">
        <v>71</v>
      </c>
      <c r="B9" s="207" t="s">
        <v>70</v>
      </c>
      <c r="C9" s="76">
        <v>3507122</v>
      </c>
      <c r="D9" s="76">
        <f>3487122+0</f>
        <v>3487122</v>
      </c>
      <c r="E9" s="76">
        <v>3487122</v>
      </c>
      <c r="F9" s="76"/>
      <c r="G9" s="76"/>
      <c r="H9" s="76"/>
      <c r="I9" s="76"/>
      <c r="J9" s="76"/>
      <c r="K9" s="76"/>
      <c r="L9" s="76"/>
      <c r="M9" s="76"/>
      <c r="N9" s="76"/>
      <c r="O9" s="76">
        <v>20000</v>
      </c>
      <c r="P9" s="76">
        <v>20000</v>
      </c>
      <c r="Q9" s="76"/>
      <c r="R9" s="76"/>
      <c r="S9" s="76"/>
    </row>
    <row r="10" ht="18" customHeight="1" spans="1:19">
      <c r="A10" s="49" t="s">
        <v>55</v>
      </c>
      <c r="B10" s="208"/>
      <c r="C10" s="76">
        <v>3507122</v>
      </c>
      <c r="D10" s="76">
        <f>3487122+0</f>
        <v>3487122</v>
      </c>
      <c r="E10" s="76">
        <v>3487122</v>
      </c>
      <c r="F10" s="76"/>
      <c r="G10" s="76"/>
      <c r="H10" s="76"/>
      <c r="I10" s="76"/>
      <c r="J10" s="76"/>
      <c r="K10" s="76"/>
      <c r="L10" s="76"/>
      <c r="M10" s="76"/>
      <c r="N10" s="76"/>
      <c r="O10" s="76">
        <v>20000</v>
      </c>
      <c r="P10" s="76">
        <v>20000</v>
      </c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9" workbookViewId="0">
      <selection activeCell="C15" sqref="C15"/>
    </sheetView>
  </sheetViews>
  <sheetFormatPr defaultColWidth="8.57657657657658" defaultRowHeight="12.75" customHeight="1"/>
  <cols>
    <col min="1" max="1" width="14.2792792792793" customWidth="1"/>
    <col min="2" max="2" width="37.5765765765766" customWidth="1"/>
    <col min="3" max="8" width="24.5765765765766" customWidth="1"/>
    <col min="9" max="9" width="26.7117117117117" customWidth="1"/>
    <col min="10" max="11" width="24.4234234234234" customWidth="1"/>
    <col min="12" max="15" width="24.5765765765766" customWidth="1"/>
  </cols>
  <sheetData>
    <row r="1" ht="17.25" customHeight="1" spans="1:15">
      <c r="A1" s="45" t="s">
        <v>72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"单位名称："&amp;"中共昆明市盘龙区委统一战线工作部"</f>
        <v>单位名称：中共昆明市盘龙区委统一战线工作部</v>
      </c>
      <c r="O3" s="45" t="s">
        <v>1</v>
      </c>
    </row>
    <row r="4" ht="27" customHeight="1" spans="1:15">
      <c r="A4" s="181" t="s">
        <v>73</v>
      </c>
      <c r="B4" s="181" t="s">
        <v>74</v>
      </c>
      <c r="C4" s="181" t="s">
        <v>55</v>
      </c>
      <c r="D4" s="182" t="s">
        <v>58</v>
      </c>
      <c r="E4" s="183"/>
      <c r="F4" s="184"/>
      <c r="G4" s="185" t="s">
        <v>59</v>
      </c>
      <c r="H4" s="185" t="s">
        <v>60</v>
      </c>
      <c r="I4" s="185" t="s">
        <v>75</v>
      </c>
      <c r="J4" s="182" t="s">
        <v>62</v>
      </c>
      <c r="K4" s="183"/>
      <c r="L4" s="183"/>
      <c r="M4" s="183"/>
      <c r="N4" s="186"/>
      <c r="O4" s="187"/>
    </row>
    <row r="5" ht="42" customHeight="1" spans="1:15">
      <c r="A5" s="188"/>
      <c r="B5" s="188"/>
      <c r="C5" s="189"/>
      <c r="D5" s="190" t="s">
        <v>57</v>
      </c>
      <c r="E5" s="190" t="s">
        <v>76</v>
      </c>
      <c r="F5" s="190" t="s">
        <v>77</v>
      </c>
      <c r="G5" s="189"/>
      <c r="H5" s="189"/>
      <c r="I5" s="191"/>
      <c r="J5" s="190" t="s">
        <v>57</v>
      </c>
      <c r="K5" s="175" t="s">
        <v>78</v>
      </c>
      <c r="L5" s="175" t="s">
        <v>79</v>
      </c>
      <c r="M5" s="175" t="s">
        <v>80</v>
      </c>
      <c r="N5" s="175" t="s">
        <v>81</v>
      </c>
      <c r="O5" s="175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76">
        <v>2381674</v>
      </c>
      <c r="D7" s="76">
        <v>2381674</v>
      </c>
      <c r="E7" s="76">
        <v>1652674</v>
      </c>
      <c r="F7" s="76">
        <v>729000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92" t="s">
        <v>100</v>
      </c>
      <c r="B8" s="192" t="s">
        <v>101</v>
      </c>
      <c r="C8" s="76">
        <v>2381674</v>
      </c>
      <c r="D8" s="76">
        <v>2381674</v>
      </c>
      <c r="E8" s="76">
        <v>1652674</v>
      </c>
      <c r="F8" s="76">
        <v>729000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93" t="s">
        <v>102</v>
      </c>
      <c r="B9" s="193" t="s">
        <v>103</v>
      </c>
      <c r="C9" s="76">
        <v>1652674</v>
      </c>
      <c r="D9" s="76">
        <v>1652674</v>
      </c>
      <c r="E9" s="76">
        <v>1652674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93" t="s">
        <v>104</v>
      </c>
      <c r="B10" s="193" t="s">
        <v>105</v>
      </c>
      <c r="C10" s="76">
        <v>599000</v>
      </c>
      <c r="D10" s="76">
        <v>599000</v>
      </c>
      <c r="E10" s="76"/>
      <c r="F10" s="76">
        <v>599000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93" t="s">
        <v>106</v>
      </c>
      <c r="B11" s="193" t="s">
        <v>107</v>
      </c>
      <c r="C11" s="76">
        <v>130000</v>
      </c>
      <c r="D11" s="76">
        <v>130000</v>
      </c>
      <c r="E11" s="76"/>
      <c r="F11" s="76">
        <v>130000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56" t="s">
        <v>108</v>
      </c>
      <c r="B12" s="56" t="s">
        <v>109</v>
      </c>
      <c r="C12" s="76">
        <v>832780</v>
      </c>
      <c r="D12" s="76">
        <v>832780</v>
      </c>
      <c r="E12" s="76">
        <v>832780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92" t="s">
        <v>110</v>
      </c>
      <c r="B13" s="192" t="s">
        <v>111</v>
      </c>
      <c r="C13" s="76">
        <v>832780</v>
      </c>
      <c r="D13" s="76">
        <v>832780</v>
      </c>
      <c r="E13" s="76">
        <v>832780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93" t="s">
        <v>112</v>
      </c>
      <c r="B14" s="193" t="s">
        <v>113</v>
      </c>
      <c r="C14" s="76">
        <v>513340</v>
      </c>
      <c r="D14" s="76">
        <v>513340</v>
      </c>
      <c r="E14" s="76">
        <v>513340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93" t="s">
        <v>114</v>
      </c>
      <c r="B15" s="193" t="s">
        <v>115</v>
      </c>
      <c r="C15" s="76">
        <v>169440</v>
      </c>
      <c r="D15" s="76">
        <v>169440</v>
      </c>
      <c r="E15" s="76">
        <v>169440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93" t="s">
        <v>116</v>
      </c>
      <c r="B16" s="193" t="s">
        <v>117</v>
      </c>
      <c r="C16" s="76">
        <v>150000</v>
      </c>
      <c r="D16" s="76">
        <v>150000</v>
      </c>
      <c r="E16" s="76">
        <v>150000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56" t="s">
        <v>118</v>
      </c>
      <c r="B17" s="56" t="s">
        <v>119</v>
      </c>
      <c r="C17" s="76">
        <v>143088</v>
      </c>
      <c r="D17" s="76">
        <v>143088</v>
      </c>
      <c r="E17" s="76">
        <v>143088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92" t="s">
        <v>120</v>
      </c>
      <c r="B18" s="192" t="s">
        <v>121</v>
      </c>
      <c r="C18" s="76">
        <v>143088</v>
      </c>
      <c r="D18" s="76">
        <v>143088</v>
      </c>
      <c r="E18" s="76">
        <v>143088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93" t="s">
        <v>122</v>
      </c>
      <c r="B19" s="193" t="s">
        <v>123</v>
      </c>
      <c r="C19" s="76">
        <v>77888</v>
      </c>
      <c r="D19" s="76">
        <v>77888</v>
      </c>
      <c r="E19" s="76">
        <v>77888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93" t="s">
        <v>124</v>
      </c>
      <c r="B20" s="193" t="s">
        <v>125</v>
      </c>
      <c r="C20" s="76">
        <v>57272</v>
      </c>
      <c r="D20" s="76">
        <v>57272</v>
      </c>
      <c r="E20" s="76">
        <v>57272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93" t="s">
        <v>126</v>
      </c>
      <c r="B21" s="193" t="s">
        <v>127</v>
      </c>
      <c r="C21" s="76">
        <v>7928</v>
      </c>
      <c r="D21" s="76">
        <v>7928</v>
      </c>
      <c r="E21" s="76">
        <v>7928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56" t="s">
        <v>128</v>
      </c>
      <c r="B22" s="56" t="s">
        <v>129</v>
      </c>
      <c r="C22" s="76">
        <v>149580</v>
      </c>
      <c r="D22" s="76">
        <v>149580</v>
      </c>
      <c r="E22" s="76">
        <v>149580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92" t="s">
        <v>130</v>
      </c>
      <c r="B23" s="192" t="s">
        <v>131</v>
      </c>
      <c r="C23" s="76">
        <v>149580</v>
      </c>
      <c r="D23" s="76">
        <v>149580</v>
      </c>
      <c r="E23" s="76">
        <v>149580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93" t="s">
        <v>132</v>
      </c>
      <c r="B24" s="193" t="s">
        <v>133</v>
      </c>
      <c r="C24" s="76">
        <v>149580</v>
      </c>
      <c r="D24" s="76">
        <v>149580</v>
      </c>
      <c r="E24" s="76">
        <v>149580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94" t="s">
        <v>55</v>
      </c>
      <c r="B25" s="36"/>
      <c r="C25" s="76">
        <v>3507122</v>
      </c>
      <c r="D25" s="76">
        <v>3507122</v>
      </c>
      <c r="E25" s="76">
        <v>2778122</v>
      </c>
      <c r="F25" s="76">
        <v>729000</v>
      </c>
      <c r="G25" s="76"/>
      <c r="H25" s="76"/>
      <c r="I25" s="76"/>
      <c r="J25" s="76"/>
      <c r="K25" s="76"/>
      <c r="L25" s="76"/>
      <c r="M25" s="76"/>
      <c r="N25" s="76"/>
      <c r="O25" s="76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23" sqref="C23"/>
    </sheetView>
  </sheetViews>
  <sheetFormatPr defaultColWidth="8.57657657657658" defaultRowHeight="12.75" customHeight="1" outlineLevelCol="3"/>
  <cols>
    <col min="1" max="4" width="35.5765765765766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"单位名称："&amp;"中共昆明市盘龙区委统一战线工作部"</f>
        <v>单位名称：中共昆明市盘龙区委统一战线工作部</v>
      </c>
      <c r="B3" s="174"/>
      <c r="D3" s="45" t="s">
        <v>1</v>
      </c>
    </row>
    <row r="4" ht="17.25" customHeight="1" spans="1:4">
      <c r="A4" s="175" t="s">
        <v>2</v>
      </c>
      <c r="B4" s="176"/>
      <c r="C4" s="175" t="s">
        <v>3</v>
      </c>
      <c r="D4" s="176"/>
    </row>
    <row r="5" ht="18.75" customHeight="1" spans="1:4">
      <c r="A5" s="175" t="s">
        <v>4</v>
      </c>
      <c r="B5" s="175" t="s">
        <v>5</v>
      </c>
      <c r="C5" s="175" t="s">
        <v>6</v>
      </c>
      <c r="D5" s="175" t="s">
        <v>5</v>
      </c>
    </row>
    <row r="6" ht="16.5" customHeight="1" spans="1:4">
      <c r="A6" s="177" t="s">
        <v>135</v>
      </c>
      <c r="B6" s="76">
        <v>3487122</v>
      </c>
      <c r="C6" s="177" t="s">
        <v>136</v>
      </c>
      <c r="D6" s="76">
        <v>3507122</v>
      </c>
    </row>
    <row r="7" ht="16.5" customHeight="1" spans="1:4">
      <c r="A7" s="177" t="s">
        <v>137</v>
      </c>
      <c r="B7" s="76">
        <v>3487122</v>
      </c>
      <c r="C7" s="177" t="s">
        <v>138</v>
      </c>
      <c r="D7" s="76">
        <v>2381674</v>
      </c>
    </row>
    <row r="8" ht="16.5" customHeight="1" spans="1:4">
      <c r="A8" s="177" t="s">
        <v>139</v>
      </c>
      <c r="B8" s="76"/>
      <c r="C8" s="177" t="s">
        <v>140</v>
      </c>
      <c r="D8" s="76"/>
    </row>
    <row r="9" ht="16.5" customHeight="1" spans="1:4">
      <c r="A9" s="177" t="s">
        <v>141</v>
      </c>
      <c r="B9" s="76"/>
      <c r="C9" s="177" t="s">
        <v>142</v>
      </c>
      <c r="D9" s="76"/>
    </row>
    <row r="10" ht="16.5" customHeight="1" spans="1:4">
      <c r="A10" s="177" t="s">
        <v>143</v>
      </c>
      <c r="B10" s="76">
        <v>20000</v>
      </c>
      <c r="C10" s="177" t="s">
        <v>144</v>
      </c>
      <c r="D10" s="76"/>
    </row>
    <row r="11" ht="16.5" customHeight="1" spans="1:4">
      <c r="A11" s="177" t="s">
        <v>137</v>
      </c>
      <c r="B11" s="76">
        <v>20000</v>
      </c>
      <c r="C11" s="177" t="s">
        <v>145</v>
      </c>
      <c r="D11" s="76"/>
    </row>
    <row r="12" ht="16.5" customHeight="1" spans="1:4">
      <c r="A12" s="161" t="s">
        <v>139</v>
      </c>
      <c r="B12" s="76"/>
      <c r="C12" s="67" t="s">
        <v>146</v>
      </c>
      <c r="D12" s="76"/>
    </row>
    <row r="13" ht="16.5" customHeight="1" spans="1:4">
      <c r="A13" s="161" t="s">
        <v>141</v>
      </c>
      <c r="B13" s="76"/>
      <c r="C13" s="67" t="s">
        <v>147</v>
      </c>
      <c r="D13" s="76"/>
    </row>
    <row r="14" ht="16.5" customHeight="1" spans="1:4">
      <c r="A14" s="178"/>
      <c r="B14" s="76"/>
      <c r="C14" s="67" t="s">
        <v>148</v>
      </c>
      <c r="D14" s="76">
        <v>832780</v>
      </c>
    </row>
    <row r="15" ht="16.5" customHeight="1" spans="1:4">
      <c r="A15" s="178"/>
      <c r="B15" s="76"/>
      <c r="C15" s="67" t="s">
        <v>149</v>
      </c>
      <c r="D15" s="76">
        <v>143088</v>
      </c>
    </row>
    <row r="16" ht="16.5" customHeight="1" spans="1:4">
      <c r="A16" s="178"/>
      <c r="B16" s="76"/>
      <c r="C16" s="67" t="s">
        <v>150</v>
      </c>
      <c r="D16" s="76"/>
    </row>
    <row r="17" ht="16.5" customHeight="1" spans="1:4">
      <c r="A17" s="178"/>
      <c r="B17" s="76"/>
      <c r="C17" s="67" t="s">
        <v>151</v>
      </c>
      <c r="D17" s="76"/>
    </row>
    <row r="18" ht="16.5" customHeight="1" spans="1:4">
      <c r="A18" s="178"/>
      <c r="B18" s="76"/>
      <c r="C18" s="67" t="s">
        <v>152</v>
      </c>
      <c r="D18" s="76"/>
    </row>
    <row r="19" ht="16.5" customHeight="1" spans="1:4">
      <c r="A19" s="178"/>
      <c r="B19" s="76"/>
      <c r="C19" s="67" t="s">
        <v>153</v>
      </c>
      <c r="D19" s="76"/>
    </row>
    <row r="20" ht="16.5" customHeight="1" spans="1:4">
      <c r="A20" s="178"/>
      <c r="B20" s="76"/>
      <c r="C20" s="67" t="s">
        <v>154</v>
      </c>
      <c r="D20" s="76"/>
    </row>
    <row r="21" ht="16.5" customHeight="1" spans="1:4">
      <c r="A21" s="178"/>
      <c r="B21" s="76"/>
      <c r="C21" s="67" t="s">
        <v>155</v>
      </c>
      <c r="D21" s="76"/>
    </row>
    <row r="22" ht="16.5" customHeight="1" spans="1:4">
      <c r="A22" s="178"/>
      <c r="B22" s="76"/>
      <c r="C22" s="67" t="s">
        <v>156</v>
      </c>
      <c r="D22" s="76"/>
    </row>
    <row r="23" ht="16.5" customHeight="1" spans="1:4">
      <c r="A23" s="178"/>
      <c r="B23" s="76"/>
      <c r="C23" s="67" t="s">
        <v>157</v>
      </c>
      <c r="D23" s="76"/>
    </row>
    <row r="24" ht="16.5" customHeight="1" spans="1:4">
      <c r="A24" s="178"/>
      <c r="B24" s="76"/>
      <c r="C24" s="67" t="s">
        <v>158</v>
      </c>
      <c r="D24" s="76"/>
    </row>
    <row r="25" ht="16.5" customHeight="1" spans="1:4">
      <c r="A25" s="178"/>
      <c r="B25" s="76"/>
      <c r="C25" s="67" t="s">
        <v>159</v>
      </c>
      <c r="D25" s="76">
        <v>149580</v>
      </c>
    </row>
    <row r="26" ht="16.5" customHeight="1" spans="1:4">
      <c r="A26" s="178"/>
      <c r="B26" s="76"/>
      <c r="C26" s="67" t="s">
        <v>160</v>
      </c>
      <c r="D26" s="76"/>
    </row>
    <row r="27" ht="16.5" customHeight="1" spans="1:4">
      <c r="A27" s="178"/>
      <c r="B27" s="76"/>
      <c r="C27" s="67" t="s">
        <v>161</v>
      </c>
      <c r="D27" s="76"/>
    </row>
    <row r="28" ht="16.5" customHeight="1" spans="1:4">
      <c r="A28" s="178"/>
      <c r="B28" s="76"/>
      <c r="C28" s="67" t="s">
        <v>162</v>
      </c>
      <c r="D28" s="76"/>
    </row>
    <row r="29" ht="16.5" customHeight="1" spans="1:4">
      <c r="A29" s="178"/>
      <c r="B29" s="76"/>
      <c r="C29" s="67" t="s">
        <v>163</v>
      </c>
      <c r="D29" s="76"/>
    </row>
    <row r="30" ht="16.5" customHeight="1" spans="1:4">
      <c r="A30" s="178"/>
      <c r="B30" s="76"/>
      <c r="C30" s="67" t="s">
        <v>164</v>
      </c>
      <c r="D30" s="76"/>
    </row>
    <row r="31" ht="16.5" customHeight="1" spans="1:4">
      <c r="A31" s="178"/>
      <c r="B31" s="76"/>
      <c r="C31" s="161" t="s">
        <v>165</v>
      </c>
      <c r="D31" s="76"/>
    </row>
    <row r="32" ht="16.5" customHeight="1" spans="1:4">
      <c r="A32" s="178"/>
      <c r="B32" s="76"/>
      <c r="C32" s="161" t="s">
        <v>166</v>
      </c>
      <c r="D32" s="76"/>
    </row>
    <row r="33" ht="16.5" customHeight="1" spans="1:4">
      <c r="A33" s="178"/>
      <c r="B33" s="76"/>
      <c r="C33" s="30" t="s">
        <v>167</v>
      </c>
      <c r="D33" s="76"/>
    </row>
    <row r="34" ht="15" customHeight="1" spans="1:4">
      <c r="A34" s="179" t="s">
        <v>50</v>
      </c>
      <c r="B34" s="180">
        <v>3507122</v>
      </c>
      <c r="C34" s="179" t="s">
        <v>51</v>
      </c>
      <c r="D34" s="180">
        <v>3507122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2" workbookViewId="0">
      <selection activeCell="E22" sqref="E22"/>
    </sheetView>
  </sheetViews>
  <sheetFormatPr defaultColWidth="9.13513513513514" defaultRowHeight="14.25" customHeight="1" outlineLevelCol="6"/>
  <cols>
    <col min="1" max="1" width="20.1351351351351" customWidth="1"/>
    <col min="2" max="2" width="44" customWidth="1"/>
    <col min="3" max="7" width="24.1351351351351" customWidth="1"/>
  </cols>
  <sheetData>
    <row r="1" customHeight="1" spans="1:7">
      <c r="D1" s="147"/>
      <c r="F1" s="69"/>
      <c r="G1" s="148" t="s">
        <v>168</v>
      </c>
    </row>
    <row r="2" ht="41.25" customHeight="1" spans="1:7">
      <c r="A2" s="120" t="str">
        <f>"2026"&amp;"年一般公共预算支出预算表（按功能科目分类）"</f>
        <v>2026年一般公共预算支出预算表（按功能科目分类）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"单位名称："&amp;"中共昆明市盘龙区委统一战线工作部"</f>
        <v>单位名称：中共昆明市盘龙区委统一战线工作部</v>
      </c>
      <c r="F3" s="117"/>
      <c r="G3" s="148" t="s">
        <v>1</v>
      </c>
    </row>
    <row r="4" ht="20.25" customHeight="1" spans="1:7">
      <c r="A4" s="168" t="s">
        <v>169</v>
      </c>
      <c r="B4" s="169"/>
      <c r="C4" s="121" t="s">
        <v>55</v>
      </c>
      <c r="D4" s="156" t="s">
        <v>76</v>
      </c>
      <c r="E4" s="11"/>
      <c r="F4" s="12"/>
      <c r="G4" s="150" t="s">
        <v>77</v>
      </c>
    </row>
    <row r="5" ht="20.25" customHeight="1" spans="1:7">
      <c r="A5" s="170" t="s">
        <v>73</v>
      </c>
      <c r="B5" s="170" t="s">
        <v>74</v>
      </c>
      <c r="C5" s="18"/>
      <c r="D5" s="126" t="s">
        <v>57</v>
      </c>
      <c r="E5" s="126" t="s">
        <v>170</v>
      </c>
      <c r="F5" s="126" t="s">
        <v>171</v>
      </c>
      <c r="G5" s="152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76">
        <v>2381674</v>
      </c>
      <c r="D7" s="76">
        <v>1652674</v>
      </c>
      <c r="E7" s="76">
        <v>1432408</v>
      </c>
      <c r="F7" s="76">
        <v>220266</v>
      </c>
      <c r="G7" s="76">
        <v>729000</v>
      </c>
    </row>
    <row r="8" ht="18" customHeight="1" spans="1:7">
      <c r="A8" s="171" t="s">
        <v>100</v>
      </c>
      <c r="B8" s="171" t="s">
        <v>101</v>
      </c>
      <c r="C8" s="76">
        <v>2381674</v>
      </c>
      <c r="D8" s="76">
        <v>1652674</v>
      </c>
      <c r="E8" s="76">
        <v>1432408</v>
      </c>
      <c r="F8" s="76">
        <v>220266</v>
      </c>
      <c r="G8" s="76">
        <v>729000</v>
      </c>
    </row>
    <row r="9" ht="18" customHeight="1" spans="1:7">
      <c r="A9" s="172" t="s">
        <v>102</v>
      </c>
      <c r="B9" s="172" t="s">
        <v>103</v>
      </c>
      <c r="C9" s="76">
        <v>1652674</v>
      </c>
      <c r="D9" s="76">
        <v>1652674</v>
      </c>
      <c r="E9" s="76">
        <v>1432408</v>
      </c>
      <c r="F9" s="76">
        <v>220266</v>
      </c>
      <c r="G9" s="76"/>
    </row>
    <row r="10" ht="18" customHeight="1" spans="1:7">
      <c r="A10" s="172" t="s">
        <v>104</v>
      </c>
      <c r="B10" s="172" t="s">
        <v>105</v>
      </c>
      <c r="C10" s="76">
        <v>599000</v>
      </c>
      <c r="D10" s="76"/>
      <c r="E10" s="76"/>
      <c r="F10" s="76"/>
      <c r="G10" s="76">
        <v>599000</v>
      </c>
    </row>
    <row r="11" ht="18" customHeight="1" spans="1:7">
      <c r="A11" s="172" t="s">
        <v>106</v>
      </c>
      <c r="B11" s="172" t="s">
        <v>107</v>
      </c>
      <c r="C11" s="76">
        <v>130000</v>
      </c>
      <c r="D11" s="76"/>
      <c r="E11" s="76"/>
      <c r="F11" s="76"/>
      <c r="G11" s="76">
        <v>130000</v>
      </c>
    </row>
    <row r="12" ht="18" customHeight="1" spans="1:7">
      <c r="A12" s="30" t="s">
        <v>108</v>
      </c>
      <c r="B12" s="30" t="s">
        <v>109</v>
      </c>
      <c r="C12" s="76">
        <v>832780</v>
      </c>
      <c r="D12" s="76">
        <v>832780</v>
      </c>
      <c r="E12" s="76">
        <v>827180</v>
      </c>
      <c r="F12" s="76">
        <v>5600</v>
      </c>
      <c r="G12" s="76"/>
    </row>
    <row r="13" ht="18" customHeight="1" spans="1:7">
      <c r="A13" s="171" t="s">
        <v>110</v>
      </c>
      <c r="B13" s="171" t="s">
        <v>111</v>
      </c>
      <c r="C13" s="76">
        <v>832780</v>
      </c>
      <c r="D13" s="76">
        <v>832780</v>
      </c>
      <c r="E13" s="76">
        <v>827180</v>
      </c>
      <c r="F13" s="76">
        <v>5600</v>
      </c>
      <c r="G13" s="76"/>
    </row>
    <row r="14" ht="18" customHeight="1" spans="1:7">
      <c r="A14" s="172" t="s">
        <v>112</v>
      </c>
      <c r="B14" s="172" t="s">
        <v>113</v>
      </c>
      <c r="C14" s="76">
        <v>513340</v>
      </c>
      <c r="D14" s="76">
        <v>513340</v>
      </c>
      <c r="E14" s="76">
        <v>507740</v>
      </c>
      <c r="F14" s="76">
        <v>5600</v>
      </c>
      <c r="G14" s="76"/>
    </row>
    <row r="15" ht="18" customHeight="1" spans="1:7">
      <c r="A15" s="172" t="s">
        <v>114</v>
      </c>
      <c r="B15" s="172" t="s">
        <v>115</v>
      </c>
      <c r="C15" s="76">
        <v>169440</v>
      </c>
      <c r="D15" s="76">
        <v>169440</v>
      </c>
      <c r="E15" s="76">
        <v>169440</v>
      </c>
      <c r="F15" s="76"/>
      <c r="G15" s="76"/>
    </row>
    <row r="16" ht="18" customHeight="1" spans="1:7">
      <c r="A16" s="172" t="s">
        <v>116</v>
      </c>
      <c r="B16" s="172" t="s">
        <v>117</v>
      </c>
      <c r="C16" s="76">
        <v>150000</v>
      </c>
      <c r="D16" s="76">
        <v>150000</v>
      </c>
      <c r="E16" s="76">
        <v>150000</v>
      </c>
      <c r="F16" s="76"/>
      <c r="G16" s="76"/>
    </row>
    <row r="17" ht="18" customHeight="1" spans="1:7">
      <c r="A17" s="30" t="s">
        <v>118</v>
      </c>
      <c r="B17" s="30" t="s">
        <v>119</v>
      </c>
      <c r="C17" s="76">
        <v>143088</v>
      </c>
      <c r="D17" s="76">
        <v>143088</v>
      </c>
      <c r="E17" s="76">
        <v>143088</v>
      </c>
      <c r="F17" s="76"/>
      <c r="G17" s="76"/>
    </row>
    <row r="18" ht="18" customHeight="1" spans="1:7">
      <c r="A18" s="171" t="s">
        <v>120</v>
      </c>
      <c r="B18" s="171" t="s">
        <v>121</v>
      </c>
      <c r="C18" s="76">
        <v>143088</v>
      </c>
      <c r="D18" s="76">
        <v>143088</v>
      </c>
      <c r="E18" s="76">
        <v>143088</v>
      </c>
      <c r="F18" s="76"/>
      <c r="G18" s="76"/>
    </row>
    <row r="19" ht="18" customHeight="1" spans="1:7">
      <c r="A19" s="172" t="s">
        <v>122</v>
      </c>
      <c r="B19" s="172" t="s">
        <v>123</v>
      </c>
      <c r="C19" s="76">
        <v>77888</v>
      </c>
      <c r="D19" s="76">
        <v>77888</v>
      </c>
      <c r="E19" s="76">
        <v>77888</v>
      </c>
      <c r="F19" s="76"/>
      <c r="G19" s="76"/>
    </row>
    <row r="20" ht="18" customHeight="1" spans="1:7">
      <c r="A20" s="172" t="s">
        <v>124</v>
      </c>
      <c r="B20" s="172" t="s">
        <v>125</v>
      </c>
      <c r="C20" s="76">
        <v>57272</v>
      </c>
      <c r="D20" s="76">
        <v>57272</v>
      </c>
      <c r="E20" s="76">
        <v>57272</v>
      </c>
      <c r="F20" s="76"/>
      <c r="G20" s="76"/>
    </row>
    <row r="21" ht="18" customHeight="1" spans="1:7">
      <c r="A21" s="172" t="s">
        <v>126</v>
      </c>
      <c r="B21" s="172" t="s">
        <v>127</v>
      </c>
      <c r="C21" s="76">
        <v>7928</v>
      </c>
      <c r="D21" s="76">
        <v>7928</v>
      </c>
      <c r="E21" s="76">
        <v>7928</v>
      </c>
      <c r="F21" s="76"/>
      <c r="G21" s="76"/>
    </row>
    <row r="22" ht="18" customHeight="1" spans="1:7">
      <c r="A22" s="30" t="s">
        <v>128</v>
      </c>
      <c r="B22" s="30" t="s">
        <v>129</v>
      </c>
      <c r="C22" s="76">
        <v>149580</v>
      </c>
      <c r="D22" s="76">
        <v>149580</v>
      </c>
      <c r="E22" s="76">
        <v>149580</v>
      </c>
      <c r="F22" s="76"/>
      <c r="G22" s="76"/>
    </row>
    <row r="23" ht="18" customHeight="1" spans="1:7">
      <c r="A23" s="171" t="s">
        <v>130</v>
      </c>
      <c r="B23" s="171" t="s">
        <v>131</v>
      </c>
      <c r="C23" s="76">
        <v>149580</v>
      </c>
      <c r="D23" s="76">
        <v>149580</v>
      </c>
      <c r="E23" s="76">
        <v>149580</v>
      </c>
      <c r="F23" s="76"/>
      <c r="G23" s="76"/>
    </row>
    <row r="24" ht="18" customHeight="1" spans="1:7">
      <c r="A24" s="172" t="s">
        <v>132</v>
      </c>
      <c r="B24" s="172" t="s">
        <v>133</v>
      </c>
      <c r="C24" s="76">
        <v>149580</v>
      </c>
      <c r="D24" s="76">
        <v>149580</v>
      </c>
      <c r="E24" s="76">
        <v>149580</v>
      </c>
      <c r="F24" s="76"/>
      <c r="G24" s="76"/>
    </row>
    <row r="25" ht="18" customHeight="1" spans="1:7">
      <c r="A25" s="75" t="s">
        <v>172</v>
      </c>
      <c r="B25" s="173" t="s">
        <v>172</v>
      </c>
      <c r="C25" s="76">
        <v>3507122</v>
      </c>
      <c r="D25" s="76">
        <v>2778122</v>
      </c>
      <c r="E25" s="76">
        <v>2552256</v>
      </c>
      <c r="F25" s="76">
        <v>225866</v>
      </c>
      <c r="G25" s="76">
        <v>729000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22" sqref="F22"/>
    </sheetView>
  </sheetViews>
  <sheetFormatPr defaultColWidth="10.4234234234234" defaultRowHeight="14.25" customHeight="1" outlineLevelRow="6" outlineLevelCol="5"/>
  <cols>
    <col min="1" max="6" width="28.1351351351351" customWidth="1"/>
  </cols>
  <sheetData>
    <row r="1" customHeight="1" spans="1:6">
      <c r="A1" s="42"/>
      <c r="B1" s="42"/>
      <c r="C1" s="42"/>
      <c r="D1" s="42"/>
      <c r="E1" s="41"/>
      <c r="F1" s="164" t="s">
        <v>173</v>
      </c>
    </row>
    <row r="2" ht="41.25" customHeight="1" spans="1:6">
      <c r="A2" s="16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7" t="str">
        <f>"单位名称："&amp;"中共昆明市盘龙区委统一战线工作部"</f>
        <v>单位名称：中共昆明市盘龙区委统一战线工作部</v>
      </c>
      <c r="B3" s="166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67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76">
        <v>25650</v>
      </c>
      <c r="B7" s="76"/>
      <c r="C7" s="76"/>
      <c r="D7" s="76"/>
      <c r="E7" s="76"/>
      <c r="F7" s="76">
        <v>25650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7"/>
  <sheetViews>
    <sheetView showZeros="0" topLeftCell="G24" workbookViewId="0">
      <selection activeCell="K60" sqref="K60"/>
    </sheetView>
  </sheetViews>
  <sheetFormatPr defaultColWidth="9.13513513513514" defaultRowHeight="14.25" customHeight="1"/>
  <cols>
    <col min="1" max="2" width="32.8558558558559" customWidth="1"/>
    <col min="3" max="3" width="20.7117117117117" customWidth="1"/>
    <col min="4" max="4" width="31.2792792792793" customWidth="1"/>
    <col min="5" max="5" width="10.1351351351351" customWidth="1"/>
    <col min="6" max="6" width="17.5765765765766" customWidth="1"/>
    <col min="7" max="7" width="10.2792792792793" customWidth="1"/>
    <col min="8" max="8" width="27.5585585585586" customWidth="1"/>
    <col min="9" max="24" width="18.7117117117117" customWidth="1"/>
  </cols>
  <sheetData>
    <row r="1" ht="13.5" customHeight="1" spans="1:24">
      <c r="B1" s="147"/>
      <c r="C1" s="153"/>
      <c r="E1" s="154"/>
      <c r="F1" s="154"/>
      <c r="G1" s="154"/>
      <c r="H1" s="154"/>
      <c r="I1" s="78"/>
      <c r="J1" s="78"/>
      <c r="K1" s="78"/>
      <c r="L1" s="78"/>
      <c r="M1" s="78"/>
      <c r="N1" s="78"/>
      <c r="R1" s="78"/>
      <c r="V1" s="153"/>
      <c r="X1" s="2" t="s">
        <v>180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"单位名称："&amp;"中共昆明市盘龙区委统一战线工作部"</f>
        <v>单位名称：中共昆明市盘龙区委统一战线工作部</v>
      </c>
      <c r="B3" s="5"/>
      <c r="C3" s="155"/>
      <c r="D3" s="155"/>
      <c r="E3" s="155"/>
      <c r="F3" s="155"/>
      <c r="G3" s="155"/>
      <c r="H3" s="155"/>
      <c r="I3" s="83"/>
      <c r="J3" s="83"/>
      <c r="K3" s="83"/>
      <c r="L3" s="83"/>
      <c r="M3" s="83"/>
      <c r="N3" s="83"/>
      <c r="O3" s="6"/>
      <c r="P3" s="6"/>
      <c r="Q3" s="6"/>
      <c r="R3" s="83"/>
      <c r="V3" s="153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56" t="s">
        <v>189</v>
      </c>
      <c r="J4" s="89" t="s">
        <v>189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8"/>
      <c r="C5" s="123"/>
      <c r="D5" s="13"/>
      <c r="E5" s="13"/>
      <c r="F5" s="13"/>
      <c r="G5" s="13"/>
      <c r="H5" s="13"/>
      <c r="I5" s="121" t="s">
        <v>190</v>
      </c>
      <c r="J5" s="156" t="s">
        <v>58</v>
      </c>
      <c r="K5" s="89"/>
      <c r="L5" s="89"/>
      <c r="M5" s="89"/>
      <c r="N5" s="90"/>
      <c r="O5" s="10" t="s">
        <v>191</v>
      </c>
      <c r="P5" s="11"/>
      <c r="Q5" s="12"/>
      <c r="R5" s="8" t="s">
        <v>61</v>
      </c>
      <c r="S5" s="156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57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8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59"/>
      <c r="B7" s="18"/>
      <c r="C7" s="159"/>
      <c r="D7" s="159"/>
      <c r="E7" s="159"/>
      <c r="F7" s="159"/>
      <c r="G7" s="159"/>
      <c r="H7" s="159"/>
      <c r="I7" s="159"/>
      <c r="J7" s="160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61" t="s">
        <v>70</v>
      </c>
      <c r="B9" s="161" t="s">
        <v>70</v>
      </c>
      <c r="C9" s="161" t="s">
        <v>199</v>
      </c>
      <c r="D9" s="161" t="s">
        <v>200</v>
      </c>
      <c r="E9" s="161" t="s">
        <v>102</v>
      </c>
      <c r="F9" s="161" t="s">
        <v>103</v>
      </c>
      <c r="G9" s="161" t="s">
        <v>201</v>
      </c>
      <c r="H9" s="161" t="s">
        <v>202</v>
      </c>
      <c r="I9" s="76">
        <v>425556</v>
      </c>
      <c r="J9" s="76">
        <v>425556</v>
      </c>
      <c r="K9" s="76"/>
      <c r="L9" s="76"/>
      <c r="M9" s="76">
        <v>425556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61" t="s">
        <v>70</v>
      </c>
      <c r="B10" s="161" t="s">
        <v>70</v>
      </c>
      <c r="C10" s="161" t="s">
        <v>199</v>
      </c>
      <c r="D10" s="161" t="s">
        <v>200</v>
      </c>
      <c r="E10" s="161" t="s">
        <v>102</v>
      </c>
      <c r="F10" s="161" t="s">
        <v>103</v>
      </c>
      <c r="G10" s="161" t="s">
        <v>203</v>
      </c>
      <c r="H10" s="161" t="s">
        <v>204</v>
      </c>
      <c r="I10" s="76">
        <v>520140</v>
      </c>
      <c r="J10" s="76">
        <v>520140</v>
      </c>
      <c r="K10" s="23"/>
      <c r="L10" s="23"/>
      <c r="M10" s="76">
        <v>520140</v>
      </c>
      <c r="N10" s="23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61" t="s">
        <v>70</v>
      </c>
      <c r="B11" s="161" t="s">
        <v>70</v>
      </c>
      <c r="C11" s="161" t="s">
        <v>199</v>
      </c>
      <c r="D11" s="161" t="s">
        <v>200</v>
      </c>
      <c r="E11" s="161" t="s">
        <v>102</v>
      </c>
      <c r="F11" s="161" t="s">
        <v>103</v>
      </c>
      <c r="G11" s="161" t="s">
        <v>205</v>
      </c>
      <c r="H11" s="161" t="s">
        <v>206</v>
      </c>
      <c r="I11" s="76">
        <v>35463</v>
      </c>
      <c r="J11" s="76">
        <v>35463</v>
      </c>
      <c r="K11" s="23"/>
      <c r="L11" s="23"/>
      <c r="M11" s="76">
        <v>35463</v>
      </c>
      <c r="N11" s="23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61" t="s">
        <v>70</v>
      </c>
      <c r="B12" s="161" t="s">
        <v>70</v>
      </c>
      <c r="C12" s="161" t="s">
        <v>207</v>
      </c>
      <c r="D12" s="161" t="s">
        <v>208</v>
      </c>
      <c r="E12" s="161" t="s">
        <v>114</v>
      </c>
      <c r="F12" s="161" t="s">
        <v>115</v>
      </c>
      <c r="G12" s="161" t="s">
        <v>209</v>
      </c>
      <c r="H12" s="161" t="s">
        <v>210</v>
      </c>
      <c r="I12" s="76">
        <v>169440</v>
      </c>
      <c r="J12" s="76">
        <v>169440</v>
      </c>
      <c r="K12" s="23"/>
      <c r="L12" s="23"/>
      <c r="M12" s="76">
        <v>169440</v>
      </c>
      <c r="N12" s="23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61" t="s">
        <v>70</v>
      </c>
      <c r="B13" s="161" t="s">
        <v>70</v>
      </c>
      <c r="C13" s="161" t="s">
        <v>207</v>
      </c>
      <c r="D13" s="161" t="s">
        <v>208</v>
      </c>
      <c r="E13" s="161" t="s">
        <v>116</v>
      </c>
      <c r="F13" s="161" t="s">
        <v>117</v>
      </c>
      <c r="G13" s="161" t="s">
        <v>211</v>
      </c>
      <c r="H13" s="161" t="s">
        <v>212</v>
      </c>
      <c r="I13" s="76">
        <v>150000</v>
      </c>
      <c r="J13" s="76">
        <v>150000</v>
      </c>
      <c r="K13" s="23"/>
      <c r="L13" s="23"/>
      <c r="M13" s="76">
        <v>150000</v>
      </c>
      <c r="N13" s="23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61" t="s">
        <v>70</v>
      </c>
      <c r="B14" s="161" t="s">
        <v>70</v>
      </c>
      <c r="C14" s="161" t="s">
        <v>207</v>
      </c>
      <c r="D14" s="161" t="s">
        <v>208</v>
      </c>
      <c r="E14" s="161" t="s">
        <v>122</v>
      </c>
      <c r="F14" s="161" t="s">
        <v>123</v>
      </c>
      <c r="G14" s="161" t="s">
        <v>213</v>
      </c>
      <c r="H14" s="161" t="s">
        <v>214</v>
      </c>
      <c r="I14" s="76">
        <v>77888</v>
      </c>
      <c r="J14" s="76">
        <v>77888</v>
      </c>
      <c r="K14" s="23"/>
      <c r="L14" s="23"/>
      <c r="M14" s="76">
        <v>77888</v>
      </c>
      <c r="N14" s="23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61" t="s">
        <v>70</v>
      </c>
      <c r="B15" s="161" t="s">
        <v>70</v>
      </c>
      <c r="C15" s="161" t="s">
        <v>207</v>
      </c>
      <c r="D15" s="161" t="s">
        <v>208</v>
      </c>
      <c r="E15" s="161" t="s">
        <v>124</v>
      </c>
      <c r="F15" s="161" t="s">
        <v>125</v>
      </c>
      <c r="G15" s="161" t="s">
        <v>215</v>
      </c>
      <c r="H15" s="161" t="s">
        <v>216</v>
      </c>
      <c r="I15" s="76">
        <v>13920</v>
      </c>
      <c r="J15" s="76">
        <v>13920</v>
      </c>
      <c r="K15" s="23"/>
      <c r="L15" s="23"/>
      <c r="M15" s="76">
        <v>13920</v>
      </c>
      <c r="N15" s="23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61" t="s">
        <v>70</v>
      </c>
      <c r="B16" s="161" t="s">
        <v>70</v>
      </c>
      <c r="C16" s="161" t="s">
        <v>207</v>
      </c>
      <c r="D16" s="161" t="s">
        <v>208</v>
      </c>
      <c r="E16" s="161" t="s">
        <v>124</v>
      </c>
      <c r="F16" s="161" t="s">
        <v>125</v>
      </c>
      <c r="G16" s="161" t="s">
        <v>215</v>
      </c>
      <c r="H16" s="161" t="s">
        <v>216</v>
      </c>
      <c r="I16" s="76">
        <v>43352</v>
      </c>
      <c r="J16" s="76">
        <v>43352</v>
      </c>
      <c r="K16" s="23"/>
      <c r="L16" s="23"/>
      <c r="M16" s="76">
        <v>43352</v>
      </c>
      <c r="N16" s="23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61" t="s">
        <v>70</v>
      </c>
      <c r="B17" s="161" t="s">
        <v>70</v>
      </c>
      <c r="C17" s="161" t="s">
        <v>207</v>
      </c>
      <c r="D17" s="161" t="s">
        <v>208</v>
      </c>
      <c r="E17" s="161" t="s">
        <v>102</v>
      </c>
      <c r="F17" s="161" t="s">
        <v>103</v>
      </c>
      <c r="G17" s="161" t="s">
        <v>217</v>
      </c>
      <c r="H17" s="161" t="s">
        <v>218</v>
      </c>
      <c r="I17" s="76">
        <v>759</v>
      </c>
      <c r="J17" s="76">
        <v>759</v>
      </c>
      <c r="K17" s="23"/>
      <c r="L17" s="23"/>
      <c r="M17" s="76">
        <v>759</v>
      </c>
      <c r="N17" s="23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61" t="s">
        <v>70</v>
      </c>
      <c r="B18" s="161" t="s">
        <v>70</v>
      </c>
      <c r="C18" s="161" t="s">
        <v>207</v>
      </c>
      <c r="D18" s="161" t="s">
        <v>208</v>
      </c>
      <c r="E18" s="161" t="s">
        <v>126</v>
      </c>
      <c r="F18" s="161" t="s">
        <v>127</v>
      </c>
      <c r="G18" s="161" t="s">
        <v>217</v>
      </c>
      <c r="H18" s="161" t="s">
        <v>218</v>
      </c>
      <c r="I18" s="76">
        <v>1952</v>
      </c>
      <c r="J18" s="76">
        <v>1952</v>
      </c>
      <c r="K18" s="23"/>
      <c r="L18" s="23"/>
      <c r="M18" s="76">
        <v>1952</v>
      </c>
      <c r="N18" s="23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61" t="s">
        <v>70</v>
      </c>
      <c r="B19" s="161" t="s">
        <v>70</v>
      </c>
      <c r="C19" s="161" t="s">
        <v>207</v>
      </c>
      <c r="D19" s="161" t="s">
        <v>208</v>
      </c>
      <c r="E19" s="161" t="s">
        <v>126</v>
      </c>
      <c r="F19" s="161" t="s">
        <v>127</v>
      </c>
      <c r="G19" s="161" t="s">
        <v>217</v>
      </c>
      <c r="H19" s="161" t="s">
        <v>218</v>
      </c>
      <c r="I19" s="76">
        <v>1992</v>
      </c>
      <c r="J19" s="76">
        <v>1992</v>
      </c>
      <c r="K19" s="23"/>
      <c r="L19" s="23"/>
      <c r="M19" s="76">
        <v>1992</v>
      </c>
      <c r="N19" s="23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61" t="s">
        <v>70</v>
      </c>
      <c r="B20" s="161" t="s">
        <v>70</v>
      </c>
      <c r="C20" s="161" t="s">
        <v>207</v>
      </c>
      <c r="D20" s="161" t="s">
        <v>208</v>
      </c>
      <c r="E20" s="161" t="s">
        <v>126</v>
      </c>
      <c r="F20" s="161" t="s">
        <v>127</v>
      </c>
      <c r="G20" s="161" t="s">
        <v>217</v>
      </c>
      <c r="H20" s="161" t="s">
        <v>218</v>
      </c>
      <c r="I20" s="76">
        <v>3984</v>
      </c>
      <c r="J20" s="76">
        <v>3984</v>
      </c>
      <c r="K20" s="23"/>
      <c r="L20" s="23"/>
      <c r="M20" s="76">
        <v>3984</v>
      </c>
      <c r="N20" s="23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61" t="s">
        <v>70</v>
      </c>
      <c r="B21" s="161" t="s">
        <v>70</v>
      </c>
      <c r="C21" s="161" t="s">
        <v>219</v>
      </c>
      <c r="D21" s="161" t="s">
        <v>133</v>
      </c>
      <c r="E21" s="161" t="s">
        <v>132</v>
      </c>
      <c r="F21" s="161" t="s">
        <v>133</v>
      </c>
      <c r="G21" s="161" t="s">
        <v>220</v>
      </c>
      <c r="H21" s="161" t="s">
        <v>133</v>
      </c>
      <c r="I21" s="76">
        <v>149580</v>
      </c>
      <c r="J21" s="76">
        <v>149580</v>
      </c>
      <c r="K21" s="23"/>
      <c r="L21" s="23"/>
      <c r="M21" s="76">
        <v>149580</v>
      </c>
      <c r="N21" s="23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61" t="s">
        <v>70</v>
      </c>
      <c r="B22" s="161" t="s">
        <v>70</v>
      </c>
      <c r="C22" s="161" t="s">
        <v>221</v>
      </c>
      <c r="D22" s="161" t="s">
        <v>177</v>
      </c>
      <c r="E22" s="161" t="s">
        <v>102</v>
      </c>
      <c r="F22" s="161" t="s">
        <v>103</v>
      </c>
      <c r="G22" s="161" t="s">
        <v>222</v>
      </c>
      <c r="H22" s="161" t="s">
        <v>177</v>
      </c>
      <c r="I22" s="76">
        <v>25650</v>
      </c>
      <c r="J22" s="76">
        <v>25650</v>
      </c>
      <c r="K22" s="23"/>
      <c r="L22" s="23"/>
      <c r="M22" s="76">
        <v>25650</v>
      </c>
      <c r="N22" s="23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61" t="s">
        <v>70</v>
      </c>
      <c r="B23" s="161" t="s">
        <v>70</v>
      </c>
      <c r="C23" s="161" t="s">
        <v>223</v>
      </c>
      <c r="D23" s="161" t="s">
        <v>224</v>
      </c>
      <c r="E23" s="161" t="s">
        <v>102</v>
      </c>
      <c r="F23" s="161" t="s">
        <v>103</v>
      </c>
      <c r="G23" s="161" t="s">
        <v>225</v>
      </c>
      <c r="H23" s="161" t="s">
        <v>226</v>
      </c>
      <c r="I23" s="76">
        <v>8160</v>
      </c>
      <c r="J23" s="76">
        <v>8160</v>
      </c>
      <c r="K23" s="23"/>
      <c r="L23" s="23"/>
      <c r="M23" s="76">
        <v>8160</v>
      </c>
      <c r="N23" s="23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61" t="s">
        <v>70</v>
      </c>
      <c r="B24" s="161" t="s">
        <v>70</v>
      </c>
      <c r="C24" s="161" t="s">
        <v>227</v>
      </c>
      <c r="D24" s="161" t="s">
        <v>228</v>
      </c>
      <c r="E24" s="161" t="s">
        <v>102</v>
      </c>
      <c r="F24" s="161" t="s">
        <v>103</v>
      </c>
      <c r="G24" s="161" t="s">
        <v>225</v>
      </c>
      <c r="H24" s="161" t="s">
        <v>226</v>
      </c>
      <c r="I24" s="76">
        <v>81600</v>
      </c>
      <c r="J24" s="76">
        <v>81600</v>
      </c>
      <c r="K24" s="23"/>
      <c r="L24" s="23"/>
      <c r="M24" s="76">
        <v>81600</v>
      </c>
      <c r="N24" s="23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61" t="s">
        <v>70</v>
      </c>
      <c r="B25" s="161" t="s">
        <v>70</v>
      </c>
      <c r="C25" s="161" t="s">
        <v>229</v>
      </c>
      <c r="D25" s="161" t="s">
        <v>230</v>
      </c>
      <c r="E25" s="161" t="s">
        <v>102</v>
      </c>
      <c r="F25" s="161" t="s">
        <v>103</v>
      </c>
      <c r="G25" s="161" t="s">
        <v>231</v>
      </c>
      <c r="H25" s="161" t="s">
        <v>232</v>
      </c>
      <c r="I25" s="76">
        <v>17480</v>
      </c>
      <c r="J25" s="76">
        <v>17480</v>
      </c>
      <c r="K25" s="23"/>
      <c r="L25" s="23"/>
      <c r="M25" s="76">
        <v>17480</v>
      </c>
      <c r="N25" s="23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61" t="s">
        <v>70</v>
      </c>
      <c r="B26" s="161" t="s">
        <v>70</v>
      </c>
      <c r="C26" s="161" t="s">
        <v>229</v>
      </c>
      <c r="D26" s="161" t="s">
        <v>230</v>
      </c>
      <c r="E26" s="161" t="s">
        <v>102</v>
      </c>
      <c r="F26" s="161" t="s">
        <v>103</v>
      </c>
      <c r="G26" s="161" t="s">
        <v>233</v>
      </c>
      <c r="H26" s="161" t="s">
        <v>234</v>
      </c>
      <c r="I26" s="76">
        <v>3040</v>
      </c>
      <c r="J26" s="76">
        <v>3040</v>
      </c>
      <c r="K26" s="23"/>
      <c r="L26" s="23"/>
      <c r="M26" s="76">
        <v>3040</v>
      </c>
      <c r="N26" s="23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61" t="s">
        <v>70</v>
      </c>
      <c r="B27" s="161" t="s">
        <v>70</v>
      </c>
      <c r="C27" s="161" t="s">
        <v>229</v>
      </c>
      <c r="D27" s="161" t="s">
        <v>230</v>
      </c>
      <c r="E27" s="161" t="s">
        <v>102</v>
      </c>
      <c r="F27" s="161" t="s">
        <v>103</v>
      </c>
      <c r="G27" s="161" t="s">
        <v>235</v>
      </c>
      <c r="H27" s="161" t="s">
        <v>236</v>
      </c>
      <c r="I27" s="76">
        <v>7848</v>
      </c>
      <c r="J27" s="76">
        <v>7848</v>
      </c>
      <c r="K27" s="23"/>
      <c r="L27" s="23"/>
      <c r="M27" s="76">
        <v>7848</v>
      </c>
      <c r="N27" s="23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61" t="s">
        <v>70</v>
      </c>
      <c r="B28" s="161" t="s">
        <v>70</v>
      </c>
      <c r="C28" s="161" t="s">
        <v>229</v>
      </c>
      <c r="D28" s="161" t="s">
        <v>230</v>
      </c>
      <c r="E28" s="161" t="s">
        <v>102</v>
      </c>
      <c r="F28" s="161" t="s">
        <v>103</v>
      </c>
      <c r="G28" s="161" t="s">
        <v>237</v>
      </c>
      <c r="H28" s="161" t="s">
        <v>238</v>
      </c>
      <c r="I28" s="76">
        <v>11400</v>
      </c>
      <c r="J28" s="76">
        <v>11400</v>
      </c>
      <c r="K28" s="23"/>
      <c r="L28" s="23"/>
      <c r="M28" s="76">
        <v>11400</v>
      </c>
      <c r="N28" s="23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61" t="s">
        <v>70</v>
      </c>
      <c r="B29" s="161" t="s">
        <v>70</v>
      </c>
      <c r="C29" s="161" t="s">
        <v>229</v>
      </c>
      <c r="D29" s="161" t="s">
        <v>230</v>
      </c>
      <c r="E29" s="161" t="s">
        <v>102</v>
      </c>
      <c r="F29" s="161" t="s">
        <v>103</v>
      </c>
      <c r="G29" s="161" t="s">
        <v>239</v>
      </c>
      <c r="H29" s="161" t="s">
        <v>240</v>
      </c>
      <c r="I29" s="76">
        <v>12160</v>
      </c>
      <c r="J29" s="76">
        <v>12160</v>
      </c>
      <c r="K29" s="23"/>
      <c r="L29" s="23"/>
      <c r="M29" s="76">
        <v>12160</v>
      </c>
      <c r="N29" s="23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61" t="s">
        <v>70</v>
      </c>
      <c r="B30" s="161" t="s">
        <v>70</v>
      </c>
      <c r="C30" s="161" t="s">
        <v>229</v>
      </c>
      <c r="D30" s="161" t="s">
        <v>230</v>
      </c>
      <c r="E30" s="161" t="s">
        <v>102</v>
      </c>
      <c r="F30" s="161" t="s">
        <v>103</v>
      </c>
      <c r="G30" s="161" t="s">
        <v>241</v>
      </c>
      <c r="H30" s="161" t="s">
        <v>242</v>
      </c>
      <c r="I30" s="76">
        <v>4560</v>
      </c>
      <c r="J30" s="76">
        <v>4560</v>
      </c>
      <c r="K30" s="23"/>
      <c r="L30" s="23"/>
      <c r="M30" s="76">
        <v>4560</v>
      </c>
      <c r="N30" s="23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61" t="s">
        <v>70</v>
      </c>
      <c r="B31" s="161" t="s">
        <v>70</v>
      </c>
      <c r="C31" s="161" t="s">
        <v>229</v>
      </c>
      <c r="D31" s="161" t="s">
        <v>230</v>
      </c>
      <c r="E31" s="161" t="s">
        <v>102</v>
      </c>
      <c r="F31" s="161" t="s">
        <v>103</v>
      </c>
      <c r="G31" s="161" t="s">
        <v>243</v>
      </c>
      <c r="H31" s="161" t="s">
        <v>244</v>
      </c>
      <c r="I31" s="76">
        <v>19200</v>
      </c>
      <c r="J31" s="76">
        <v>19200</v>
      </c>
      <c r="K31" s="23"/>
      <c r="L31" s="23"/>
      <c r="M31" s="76">
        <v>19200</v>
      </c>
      <c r="N31" s="23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61" t="s">
        <v>70</v>
      </c>
      <c r="B32" s="161" t="s">
        <v>70</v>
      </c>
      <c r="C32" s="161" t="s">
        <v>229</v>
      </c>
      <c r="D32" s="161" t="s">
        <v>230</v>
      </c>
      <c r="E32" s="161" t="s">
        <v>102</v>
      </c>
      <c r="F32" s="161" t="s">
        <v>103</v>
      </c>
      <c r="G32" s="161" t="s">
        <v>243</v>
      </c>
      <c r="H32" s="161" t="s">
        <v>244</v>
      </c>
      <c r="I32" s="76">
        <v>4800</v>
      </c>
      <c r="J32" s="76">
        <v>4800</v>
      </c>
      <c r="K32" s="23"/>
      <c r="L32" s="23"/>
      <c r="M32" s="76">
        <v>4800</v>
      </c>
      <c r="N32" s="23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61" t="s">
        <v>70</v>
      </c>
      <c r="B33" s="161" t="s">
        <v>70</v>
      </c>
      <c r="C33" s="161" t="s">
        <v>229</v>
      </c>
      <c r="D33" s="161" t="s">
        <v>230</v>
      </c>
      <c r="E33" s="161" t="s">
        <v>102</v>
      </c>
      <c r="F33" s="161" t="s">
        <v>103</v>
      </c>
      <c r="G33" s="161" t="s">
        <v>243</v>
      </c>
      <c r="H33" s="161" t="s">
        <v>244</v>
      </c>
      <c r="I33" s="76">
        <v>2400</v>
      </c>
      <c r="J33" s="76">
        <v>2400</v>
      </c>
      <c r="K33" s="23"/>
      <c r="L33" s="23"/>
      <c r="M33" s="76">
        <v>2400</v>
      </c>
      <c r="N33" s="23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61" t="s">
        <v>70</v>
      </c>
      <c r="B34" s="161" t="s">
        <v>70</v>
      </c>
      <c r="C34" s="161" t="s">
        <v>229</v>
      </c>
      <c r="D34" s="161" t="s">
        <v>230</v>
      </c>
      <c r="E34" s="161" t="s">
        <v>112</v>
      </c>
      <c r="F34" s="161" t="s">
        <v>113</v>
      </c>
      <c r="G34" s="161" t="s">
        <v>243</v>
      </c>
      <c r="H34" s="161" t="s">
        <v>244</v>
      </c>
      <c r="I34" s="76">
        <v>2000</v>
      </c>
      <c r="J34" s="76">
        <v>2000</v>
      </c>
      <c r="K34" s="23"/>
      <c r="L34" s="23"/>
      <c r="M34" s="76">
        <v>2000</v>
      </c>
      <c r="N34" s="23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61" t="s">
        <v>70</v>
      </c>
      <c r="B35" s="161" t="s">
        <v>70</v>
      </c>
      <c r="C35" s="161" t="s">
        <v>229</v>
      </c>
      <c r="D35" s="161" t="s">
        <v>230</v>
      </c>
      <c r="E35" s="161" t="s">
        <v>112</v>
      </c>
      <c r="F35" s="161" t="s">
        <v>113</v>
      </c>
      <c r="G35" s="161" t="s">
        <v>243</v>
      </c>
      <c r="H35" s="161" t="s">
        <v>244</v>
      </c>
      <c r="I35" s="76">
        <v>3600</v>
      </c>
      <c r="J35" s="76">
        <v>3600</v>
      </c>
      <c r="K35" s="23"/>
      <c r="L35" s="23"/>
      <c r="M35" s="76">
        <v>3600</v>
      </c>
      <c r="N35" s="23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61" t="s">
        <v>70</v>
      </c>
      <c r="B36" s="161" t="s">
        <v>70</v>
      </c>
      <c r="C36" s="161" t="s">
        <v>245</v>
      </c>
      <c r="D36" s="161" t="s">
        <v>246</v>
      </c>
      <c r="E36" s="161" t="s">
        <v>102</v>
      </c>
      <c r="F36" s="161" t="s">
        <v>103</v>
      </c>
      <c r="G36" s="161" t="s">
        <v>247</v>
      </c>
      <c r="H36" s="161" t="s">
        <v>246</v>
      </c>
      <c r="I36" s="76">
        <v>7568</v>
      </c>
      <c r="J36" s="76">
        <v>7568</v>
      </c>
      <c r="K36" s="23"/>
      <c r="L36" s="23"/>
      <c r="M36" s="76">
        <v>7568</v>
      </c>
      <c r="N36" s="23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61" t="s">
        <v>70</v>
      </c>
      <c r="B37" s="161" t="s">
        <v>70</v>
      </c>
      <c r="C37" s="161" t="s">
        <v>248</v>
      </c>
      <c r="D37" s="161" t="s">
        <v>249</v>
      </c>
      <c r="E37" s="161" t="s">
        <v>112</v>
      </c>
      <c r="F37" s="161" t="s">
        <v>113</v>
      </c>
      <c r="G37" s="161" t="s">
        <v>250</v>
      </c>
      <c r="H37" s="161" t="s">
        <v>251</v>
      </c>
      <c r="I37" s="76">
        <v>18260</v>
      </c>
      <c r="J37" s="76">
        <v>18260</v>
      </c>
      <c r="K37" s="23"/>
      <c r="L37" s="23"/>
      <c r="M37" s="76">
        <v>18260</v>
      </c>
      <c r="N37" s="23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61" t="s">
        <v>70</v>
      </c>
      <c r="B38" s="161" t="s">
        <v>70</v>
      </c>
      <c r="C38" s="161" t="s">
        <v>248</v>
      </c>
      <c r="D38" s="161" t="s">
        <v>249</v>
      </c>
      <c r="E38" s="161" t="s">
        <v>112</v>
      </c>
      <c r="F38" s="161" t="s">
        <v>113</v>
      </c>
      <c r="G38" s="161" t="s">
        <v>250</v>
      </c>
      <c r="H38" s="161" t="s">
        <v>251</v>
      </c>
      <c r="I38" s="76">
        <v>388680</v>
      </c>
      <c r="J38" s="76">
        <v>388680</v>
      </c>
      <c r="K38" s="23"/>
      <c r="L38" s="23"/>
      <c r="M38" s="76">
        <v>388680</v>
      </c>
      <c r="N38" s="23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61" t="s">
        <v>70</v>
      </c>
      <c r="B39" s="161" t="s">
        <v>70</v>
      </c>
      <c r="C39" s="161" t="s">
        <v>248</v>
      </c>
      <c r="D39" s="161" t="s">
        <v>249</v>
      </c>
      <c r="E39" s="161" t="s">
        <v>112</v>
      </c>
      <c r="F39" s="161" t="s">
        <v>113</v>
      </c>
      <c r="G39" s="161" t="s">
        <v>252</v>
      </c>
      <c r="H39" s="161" t="s">
        <v>253</v>
      </c>
      <c r="I39" s="76">
        <v>100800</v>
      </c>
      <c r="J39" s="76">
        <v>100800</v>
      </c>
      <c r="K39" s="23"/>
      <c r="L39" s="23"/>
      <c r="M39" s="76">
        <v>100800</v>
      </c>
      <c r="N39" s="23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61" t="s">
        <v>70</v>
      </c>
      <c r="B40" s="161" t="s">
        <v>70</v>
      </c>
      <c r="C40" s="161" t="s">
        <v>254</v>
      </c>
      <c r="D40" s="161" t="s">
        <v>255</v>
      </c>
      <c r="E40" s="161" t="s">
        <v>102</v>
      </c>
      <c r="F40" s="161" t="s">
        <v>103</v>
      </c>
      <c r="G40" s="161" t="s">
        <v>205</v>
      </c>
      <c r="H40" s="161" t="s">
        <v>206</v>
      </c>
      <c r="I40" s="76">
        <v>130650</v>
      </c>
      <c r="J40" s="76">
        <v>130650</v>
      </c>
      <c r="K40" s="23"/>
      <c r="L40" s="23"/>
      <c r="M40" s="76">
        <v>130650</v>
      </c>
      <c r="N40" s="23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61" t="s">
        <v>70</v>
      </c>
      <c r="B41" s="161" t="s">
        <v>70</v>
      </c>
      <c r="C41" s="161" t="s">
        <v>254</v>
      </c>
      <c r="D41" s="161" t="s">
        <v>255</v>
      </c>
      <c r="E41" s="161" t="s">
        <v>102</v>
      </c>
      <c r="F41" s="161" t="s">
        <v>103</v>
      </c>
      <c r="G41" s="161" t="s">
        <v>205</v>
      </c>
      <c r="H41" s="161" t="s">
        <v>206</v>
      </c>
      <c r="I41" s="76">
        <v>213840</v>
      </c>
      <c r="J41" s="76">
        <v>213840</v>
      </c>
      <c r="K41" s="23"/>
      <c r="L41" s="23"/>
      <c r="M41" s="76">
        <v>213840</v>
      </c>
      <c r="N41" s="23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61" t="s">
        <v>70</v>
      </c>
      <c r="B42" s="161" t="s">
        <v>70</v>
      </c>
      <c r="C42" s="161" t="s">
        <v>256</v>
      </c>
      <c r="D42" s="161" t="s">
        <v>257</v>
      </c>
      <c r="E42" s="161" t="s">
        <v>102</v>
      </c>
      <c r="F42" s="161" t="s">
        <v>103</v>
      </c>
      <c r="G42" s="161" t="s">
        <v>243</v>
      </c>
      <c r="H42" s="161" t="s">
        <v>244</v>
      </c>
      <c r="I42" s="76">
        <v>9600</v>
      </c>
      <c r="J42" s="76">
        <v>9600</v>
      </c>
      <c r="K42" s="23"/>
      <c r="L42" s="23"/>
      <c r="M42" s="76">
        <v>9600</v>
      </c>
      <c r="N42" s="23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61" t="s">
        <v>70</v>
      </c>
      <c r="B43" s="161" t="s">
        <v>70</v>
      </c>
      <c r="C43" s="161" t="s">
        <v>256</v>
      </c>
      <c r="D43" s="161" t="s">
        <v>257</v>
      </c>
      <c r="E43" s="161" t="s">
        <v>102</v>
      </c>
      <c r="F43" s="161" t="s">
        <v>103</v>
      </c>
      <c r="G43" s="161" t="s">
        <v>243</v>
      </c>
      <c r="H43" s="161" t="s">
        <v>244</v>
      </c>
      <c r="I43" s="76">
        <v>4800</v>
      </c>
      <c r="J43" s="76">
        <v>4800</v>
      </c>
      <c r="K43" s="23"/>
      <c r="L43" s="23"/>
      <c r="M43" s="76">
        <v>4800</v>
      </c>
      <c r="N43" s="23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61" t="s">
        <v>70</v>
      </c>
      <c r="B44" s="161" t="s">
        <v>70</v>
      </c>
      <c r="C44" s="161" t="s">
        <v>258</v>
      </c>
      <c r="D44" s="161" t="s">
        <v>259</v>
      </c>
      <c r="E44" s="161" t="s">
        <v>102</v>
      </c>
      <c r="F44" s="161" t="s">
        <v>103</v>
      </c>
      <c r="G44" s="161" t="s">
        <v>260</v>
      </c>
      <c r="H44" s="161" t="s">
        <v>261</v>
      </c>
      <c r="I44" s="76">
        <v>31000</v>
      </c>
      <c r="J44" s="76">
        <v>31000</v>
      </c>
      <c r="K44" s="23"/>
      <c r="L44" s="23"/>
      <c r="M44" s="76">
        <v>31000</v>
      </c>
      <c r="N44" s="23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20.25" customHeight="1" spans="1:24">
      <c r="A45" s="161" t="s">
        <v>70</v>
      </c>
      <c r="B45" s="161" t="s">
        <v>70</v>
      </c>
      <c r="C45" s="161" t="s">
        <v>258</v>
      </c>
      <c r="D45" s="161" t="s">
        <v>259</v>
      </c>
      <c r="E45" s="161" t="s">
        <v>102</v>
      </c>
      <c r="F45" s="161" t="s">
        <v>103</v>
      </c>
      <c r="G45" s="161" t="s">
        <v>260</v>
      </c>
      <c r="H45" s="161" t="s">
        <v>261</v>
      </c>
      <c r="I45" s="76">
        <v>54000</v>
      </c>
      <c r="J45" s="76">
        <v>54000</v>
      </c>
      <c r="K45" s="23"/>
      <c r="L45" s="23"/>
      <c r="M45" s="76">
        <v>54000</v>
      </c>
      <c r="N45" s="23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ht="20.25" customHeight="1" spans="1:24">
      <c r="A46" s="161" t="s">
        <v>70</v>
      </c>
      <c r="B46" s="161" t="s">
        <v>70</v>
      </c>
      <c r="C46" s="161" t="s">
        <v>262</v>
      </c>
      <c r="D46" s="161" t="s">
        <v>263</v>
      </c>
      <c r="E46" s="161" t="s">
        <v>102</v>
      </c>
      <c r="F46" s="161" t="s">
        <v>103</v>
      </c>
      <c r="G46" s="161" t="s">
        <v>217</v>
      </c>
      <c r="H46" s="161" t="s">
        <v>218</v>
      </c>
      <c r="I46" s="76">
        <v>21000</v>
      </c>
      <c r="J46" s="76">
        <v>21000</v>
      </c>
      <c r="K46" s="23"/>
      <c r="L46" s="23"/>
      <c r="M46" s="76">
        <v>21000</v>
      </c>
      <c r="N46" s="23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ht="17.25" customHeight="1" spans="1:24">
      <c r="A47" s="34" t="s">
        <v>172</v>
      </c>
      <c r="B47" s="35"/>
      <c r="C47" s="162"/>
      <c r="D47" s="162"/>
      <c r="E47" s="162"/>
      <c r="F47" s="162"/>
      <c r="G47" s="162"/>
      <c r="H47" s="163"/>
      <c r="I47" s="76">
        <v>2778122</v>
      </c>
      <c r="J47" s="76">
        <v>2778122</v>
      </c>
      <c r="K47" s="76"/>
      <c r="L47" s="76"/>
      <c r="M47" s="76">
        <v>2778122</v>
      </c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</row>
  </sheetData>
  <mergeCells count="31">
    <mergeCell ref="A2:X2"/>
    <mergeCell ref="A3:H3"/>
    <mergeCell ref="I4:X4"/>
    <mergeCell ref="J5:N5"/>
    <mergeCell ref="O5:Q5"/>
    <mergeCell ref="S5:X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B6" workbookViewId="0">
      <selection activeCell="H22" sqref="H22"/>
    </sheetView>
  </sheetViews>
  <sheetFormatPr defaultColWidth="9.13513513513514" defaultRowHeight="14.25" customHeight="1"/>
  <cols>
    <col min="1" max="1" width="10.2792792792793" customWidth="1"/>
    <col min="2" max="2" width="13.4234234234234" customWidth="1"/>
    <col min="3" max="3" width="20" customWidth="1"/>
    <col min="4" max="4" width="15.7747747747748" customWidth="1"/>
    <col min="5" max="5" width="11.1351351351351" customWidth="1"/>
    <col min="6" max="6" width="17.7117117117117" customWidth="1"/>
    <col min="7" max="7" width="9.85585585585586" customWidth="1"/>
    <col min="8" max="8" width="17.7117117117117" customWidth="1"/>
    <col min="9" max="13" width="20" customWidth="1"/>
    <col min="14" max="14" width="12.2792792792793" customWidth="1"/>
    <col min="15" max="15" width="12.7117117117117" customWidth="1"/>
    <col min="16" max="16" width="11.1351351351351" customWidth="1"/>
    <col min="17" max="21" width="19.8558558558559" customWidth="1"/>
    <col min="22" max="22" width="20" customWidth="1"/>
    <col min="23" max="23" width="19.8558558558559" customWidth="1"/>
  </cols>
  <sheetData>
    <row r="1" ht="13.5" customHeight="1" spans="1:23">
      <c r="B1" s="147"/>
      <c r="E1" s="1"/>
      <c r="F1" s="1"/>
      <c r="G1" s="1"/>
      <c r="H1" s="1"/>
      <c r="U1" s="147"/>
      <c r="W1" s="148" t="s">
        <v>264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"单位名称："&amp;"中共昆明市盘龙区委统一战线工作部"</f>
        <v>单位名称：中共昆明市盘龙区委统一战线工作部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08" t="s">
        <v>1</v>
      </c>
    </row>
    <row r="4" ht="21.75" customHeight="1" spans="1:23">
      <c r="A4" s="8" t="s">
        <v>265</v>
      </c>
      <c r="B4" s="9" t="s">
        <v>183</v>
      </c>
      <c r="C4" s="8" t="s">
        <v>184</v>
      </c>
      <c r="D4" s="8" t="s">
        <v>266</v>
      </c>
      <c r="E4" s="9" t="s">
        <v>185</v>
      </c>
      <c r="F4" s="9" t="s">
        <v>186</v>
      </c>
      <c r="G4" s="9" t="s">
        <v>267</v>
      </c>
      <c r="H4" s="9" t="s">
        <v>268</v>
      </c>
      <c r="I4" s="27" t="s">
        <v>55</v>
      </c>
      <c r="J4" s="10" t="s">
        <v>269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9" t="s">
        <v>58</v>
      </c>
      <c r="K5" s="15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1" t="s">
        <v>57</v>
      </c>
      <c r="K6" s="15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270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271</v>
      </c>
      <c r="B9" s="67" t="s">
        <v>272</v>
      </c>
      <c r="C9" s="67" t="s">
        <v>273</v>
      </c>
      <c r="D9" s="67" t="s">
        <v>70</v>
      </c>
      <c r="E9" s="67" t="s">
        <v>104</v>
      </c>
      <c r="F9" s="67" t="s">
        <v>105</v>
      </c>
      <c r="G9" s="67" t="s">
        <v>231</v>
      </c>
      <c r="H9" s="67" t="s">
        <v>232</v>
      </c>
      <c r="I9" s="76">
        <v>53300</v>
      </c>
      <c r="J9" s="76">
        <v>53300</v>
      </c>
      <c r="K9" s="76">
        <v>53300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271</v>
      </c>
      <c r="B10" s="67" t="s">
        <v>272</v>
      </c>
      <c r="C10" s="67" t="s">
        <v>273</v>
      </c>
      <c r="D10" s="67" t="s">
        <v>70</v>
      </c>
      <c r="E10" s="67" t="s">
        <v>104</v>
      </c>
      <c r="F10" s="67" t="s">
        <v>105</v>
      </c>
      <c r="G10" s="67" t="s">
        <v>274</v>
      </c>
      <c r="H10" s="67" t="s">
        <v>275</v>
      </c>
      <c r="I10" s="76">
        <v>6700</v>
      </c>
      <c r="J10" s="76">
        <v>6700</v>
      </c>
      <c r="K10" s="76">
        <v>6700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7" t="s">
        <v>271</v>
      </c>
      <c r="B11" s="67" t="s">
        <v>276</v>
      </c>
      <c r="C11" s="67" t="s">
        <v>277</v>
      </c>
      <c r="D11" s="67" t="s">
        <v>70</v>
      </c>
      <c r="E11" s="67" t="s">
        <v>106</v>
      </c>
      <c r="F11" s="67" t="s">
        <v>107</v>
      </c>
      <c r="G11" s="67" t="s">
        <v>231</v>
      </c>
      <c r="H11" s="67" t="s">
        <v>232</v>
      </c>
      <c r="I11" s="76">
        <v>92300</v>
      </c>
      <c r="J11" s="76">
        <v>92300</v>
      </c>
      <c r="K11" s="76">
        <v>92300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7" t="s">
        <v>271</v>
      </c>
      <c r="B12" s="67" t="s">
        <v>276</v>
      </c>
      <c r="C12" s="67" t="s">
        <v>277</v>
      </c>
      <c r="D12" s="67" t="s">
        <v>70</v>
      </c>
      <c r="E12" s="67" t="s">
        <v>106</v>
      </c>
      <c r="F12" s="67" t="s">
        <v>107</v>
      </c>
      <c r="G12" s="67" t="s">
        <v>274</v>
      </c>
      <c r="H12" s="67" t="s">
        <v>275</v>
      </c>
      <c r="I12" s="76">
        <v>6700</v>
      </c>
      <c r="J12" s="76">
        <v>6700</v>
      </c>
      <c r="K12" s="76">
        <v>6700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7" t="s">
        <v>271</v>
      </c>
      <c r="B13" s="67" t="s">
        <v>276</v>
      </c>
      <c r="C13" s="67" t="s">
        <v>277</v>
      </c>
      <c r="D13" s="67" t="s">
        <v>70</v>
      </c>
      <c r="E13" s="67" t="s">
        <v>106</v>
      </c>
      <c r="F13" s="67" t="s">
        <v>107</v>
      </c>
      <c r="G13" s="67" t="s">
        <v>243</v>
      </c>
      <c r="H13" s="67" t="s">
        <v>244</v>
      </c>
      <c r="I13" s="76">
        <v>11000</v>
      </c>
      <c r="J13" s="76">
        <v>11000</v>
      </c>
      <c r="K13" s="76">
        <v>11000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7" t="s">
        <v>271</v>
      </c>
      <c r="B14" s="67" t="s">
        <v>278</v>
      </c>
      <c r="C14" s="67" t="s">
        <v>279</v>
      </c>
      <c r="D14" s="67" t="s">
        <v>70</v>
      </c>
      <c r="E14" s="67" t="s">
        <v>104</v>
      </c>
      <c r="F14" s="67" t="s">
        <v>105</v>
      </c>
      <c r="G14" s="67" t="s">
        <v>231</v>
      </c>
      <c r="H14" s="67" t="s">
        <v>232</v>
      </c>
      <c r="I14" s="76">
        <v>248000</v>
      </c>
      <c r="J14" s="76">
        <v>248000</v>
      </c>
      <c r="K14" s="76">
        <v>248000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7" t="s">
        <v>271</v>
      </c>
      <c r="B15" s="67" t="s">
        <v>278</v>
      </c>
      <c r="C15" s="67" t="s">
        <v>279</v>
      </c>
      <c r="D15" s="67" t="s">
        <v>70</v>
      </c>
      <c r="E15" s="67" t="s">
        <v>104</v>
      </c>
      <c r="F15" s="67" t="s">
        <v>105</v>
      </c>
      <c r="G15" s="67" t="s">
        <v>274</v>
      </c>
      <c r="H15" s="67" t="s">
        <v>275</v>
      </c>
      <c r="I15" s="76">
        <v>6000</v>
      </c>
      <c r="J15" s="76">
        <v>6000</v>
      </c>
      <c r="K15" s="76">
        <v>6000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7" t="s">
        <v>271</v>
      </c>
      <c r="B16" s="67" t="s">
        <v>280</v>
      </c>
      <c r="C16" s="67" t="s">
        <v>281</v>
      </c>
      <c r="D16" s="67" t="s">
        <v>70</v>
      </c>
      <c r="E16" s="67" t="s">
        <v>104</v>
      </c>
      <c r="F16" s="67" t="s">
        <v>105</v>
      </c>
      <c r="G16" s="67" t="s">
        <v>231</v>
      </c>
      <c r="H16" s="67" t="s">
        <v>232</v>
      </c>
      <c r="I16" s="76">
        <v>75000</v>
      </c>
      <c r="J16" s="76">
        <v>75000</v>
      </c>
      <c r="K16" s="76">
        <v>75000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7" t="s">
        <v>271</v>
      </c>
      <c r="B17" s="67" t="s">
        <v>280</v>
      </c>
      <c r="C17" s="67" t="s">
        <v>281</v>
      </c>
      <c r="D17" s="67" t="s">
        <v>70</v>
      </c>
      <c r="E17" s="67" t="s">
        <v>104</v>
      </c>
      <c r="F17" s="67" t="s">
        <v>105</v>
      </c>
      <c r="G17" s="67" t="s">
        <v>274</v>
      </c>
      <c r="H17" s="67" t="s">
        <v>275</v>
      </c>
      <c r="I17" s="76">
        <v>15000</v>
      </c>
      <c r="J17" s="76">
        <v>15000</v>
      </c>
      <c r="K17" s="76">
        <v>15000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7" t="s">
        <v>271</v>
      </c>
      <c r="B18" s="67" t="s">
        <v>280</v>
      </c>
      <c r="C18" s="67" t="s">
        <v>281</v>
      </c>
      <c r="D18" s="67" t="s">
        <v>70</v>
      </c>
      <c r="E18" s="67" t="s">
        <v>104</v>
      </c>
      <c r="F18" s="67" t="s">
        <v>105</v>
      </c>
      <c r="G18" s="67" t="s">
        <v>282</v>
      </c>
      <c r="H18" s="67" t="s">
        <v>283</v>
      </c>
      <c r="I18" s="76">
        <v>10000</v>
      </c>
      <c r="J18" s="76">
        <v>10000</v>
      </c>
      <c r="K18" s="76">
        <v>10000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7" t="s">
        <v>271</v>
      </c>
      <c r="B19" s="67" t="s">
        <v>284</v>
      </c>
      <c r="C19" s="67" t="s">
        <v>285</v>
      </c>
      <c r="D19" s="67" t="s">
        <v>70</v>
      </c>
      <c r="E19" s="67" t="s">
        <v>106</v>
      </c>
      <c r="F19" s="67" t="s">
        <v>107</v>
      </c>
      <c r="G19" s="67" t="s">
        <v>231</v>
      </c>
      <c r="H19" s="67" t="s">
        <v>232</v>
      </c>
      <c r="I19" s="76">
        <v>20000</v>
      </c>
      <c r="J19" s="76"/>
      <c r="K19" s="76"/>
      <c r="L19" s="76"/>
      <c r="M19" s="76"/>
      <c r="N19" s="76">
        <v>20000</v>
      </c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7" t="s">
        <v>271</v>
      </c>
      <c r="B20" s="67" t="s">
        <v>286</v>
      </c>
      <c r="C20" s="67" t="s">
        <v>287</v>
      </c>
      <c r="D20" s="67" t="s">
        <v>70</v>
      </c>
      <c r="E20" s="67" t="s">
        <v>104</v>
      </c>
      <c r="F20" s="67" t="s">
        <v>105</v>
      </c>
      <c r="G20" s="67" t="s">
        <v>231</v>
      </c>
      <c r="H20" s="67" t="s">
        <v>232</v>
      </c>
      <c r="I20" s="76">
        <v>85000</v>
      </c>
      <c r="J20" s="76">
        <v>85000</v>
      </c>
      <c r="K20" s="76">
        <v>85000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7" t="s">
        <v>271</v>
      </c>
      <c r="B21" s="67" t="s">
        <v>286</v>
      </c>
      <c r="C21" s="67" t="s">
        <v>287</v>
      </c>
      <c r="D21" s="67" t="s">
        <v>70</v>
      </c>
      <c r="E21" s="67" t="s">
        <v>104</v>
      </c>
      <c r="F21" s="67" t="s">
        <v>105</v>
      </c>
      <c r="G21" s="67" t="s">
        <v>274</v>
      </c>
      <c r="H21" s="67" t="s">
        <v>275</v>
      </c>
      <c r="I21" s="76">
        <v>14000</v>
      </c>
      <c r="J21" s="76">
        <v>14000</v>
      </c>
      <c r="K21" s="76">
        <v>14000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7" t="s">
        <v>271</v>
      </c>
      <c r="B22" s="67" t="s">
        <v>286</v>
      </c>
      <c r="C22" s="67" t="s">
        <v>287</v>
      </c>
      <c r="D22" s="67" t="s">
        <v>70</v>
      </c>
      <c r="E22" s="67" t="s">
        <v>104</v>
      </c>
      <c r="F22" s="67" t="s">
        <v>105</v>
      </c>
      <c r="G22" s="67" t="s">
        <v>288</v>
      </c>
      <c r="H22" s="67" t="s">
        <v>289</v>
      </c>
      <c r="I22" s="76">
        <v>86000</v>
      </c>
      <c r="J22" s="76">
        <v>86000</v>
      </c>
      <c r="K22" s="76">
        <v>86000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18.75" customHeight="1" spans="1:23">
      <c r="A23" s="34" t="s">
        <v>172</v>
      </c>
      <c r="B23" s="35"/>
      <c r="C23" s="35"/>
      <c r="D23" s="35"/>
      <c r="E23" s="35"/>
      <c r="F23" s="35"/>
      <c r="G23" s="35"/>
      <c r="H23" s="36"/>
      <c r="I23" s="76">
        <v>729000</v>
      </c>
      <c r="J23" s="76">
        <v>709000</v>
      </c>
      <c r="K23" s="76">
        <v>709000</v>
      </c>
      <c r="L23" s="76"/>
      <c r="M23" s="76"/>
      <c r="N23" s="76">
        <v>20000</v>
      </c>
      <c r="O23" s="76"/>
      <c r="P23" s="76"/>
      <c r="Q23" s="76"/>
      <c r="R23" s="76"/>
      <c r="S23" s="76"/>
      <c r="T23" s="76"/>
      <c r="U23" s="76"/>
      <c r="V23" s="76"/>
      <c r="W23" s="76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4"/>
  <sheetViews>
    <sheetView showZeros="0" tabSelected="1" zoomScale="55" zoomScaleNormal="55" topLeftCell="A36" workbookViewId="0">
      <selection activeCell="E41" sqref="E41"/>
    </sheetView>
  </sheetViews>
  <sheetFormatPr defaultColWidth="9.13513513513514" defaultRowHeight="12" customHeight="1"/>
  <cols>
    <col min="1" max="1" width="34.2792792792793" style="129" customWidth="1"/>
    <col min="2" max="2" width="29" style="129" customWidth="1"/>
    <col min="3" max="5" width="23.5765765765766" style="129" customWidth="1"/>
    <col min="6" max="6" width="11.2792792792793" style="129" customWidth="1"/>
    <col min="7" max="7" width="25.1351351351351" style="129" customWidth="1"/>
    <col min="8" max="8" width="15.5765765765766" style="129" customWidth="1"/>
    <col min="9" max="9" width="13.4234234234234" style="129" customWidth="1"/>
    <col min="10" max="10" width="39.2072072072072" style="129" customWidth="1"/>
    <col min="11" max="16384" width="9.13513513513514" style="129"/>
  </cols>
  <sheetData>
    <row r="1" ht="18" customHeight="1" spans="1:10">
      <c r="J1" s="130" t="s">
        <v>290</v>
      </c>
    </row>
    <row r="2" ht="39.75" customHeight="1" spans="1:10">
      <c r="A2" s="131" t="str">
        <f>"2026"&amp;"年部门项目支出绩效目标表"</f>
        <v>2026年部门项目支出绩效目标表</v>
      </c>
      <c r="B2" s="132"/>
      <c r="C2" s="132"/>
      <c r="D2" s="132"/>
      <c r="E2" s="132"/>
      <c r="F2" s="133"/>
      <c r="G2" s="132"/>
      <c r="H2" s="133"/>
      <c r="I2" s="133"/>
      <c r="J2" s="132"/>
    </row>
    <row r="3" ht="17.25" customHeight="1" spans="1:10">
      <c r="A3" s="134" t="str">
        <f>"单位名称："&amp;"中共昆明市盘龙区委统一战线工作部"</f>
        <v>单位名称：中共昆明市盘龙区委统一战线工作部</v>
      </c>
    </row>
    <row r="4" ht="44.25" customHeight="1" spans="1:10">
      <c r="A4" s="135" t="s">
        <v>184</v>
      </c>
      <c r="B4" s="135" t="s">
        <v>291</v>
      </c>
      <c r="C4" s="135" t="s">
        <v>292</v>
      </c>
      <c r="D4" s="135" t="s">
        <v>293</v>
      </c>
      <c r="E4" s="135" t="s">
        <v>294</v>
      </c>
      <c r="F4" s="136" t="s">
        <v>295</v>
      </c>
      <c r="G4" s="135" t="s">
        <v>296</v>
      </c>
      <c r="H4" s="136" t="s">
        <v>297</v>
      </c>
      <c r="I4" s="136" t="s">
        <v>298</v>
      </c>
      <c r="J4" s="135" t="s">
        <v>299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  <c r="G5" s="137">
        <v>7</v>
      </c>
      <c r="H5" s="138">
        <v>8</v>
      </c>
      <c r="I5" s="138">
        <v>9</v>
      </c>
      <c r="J5" s="137">
        <v>10</v>
      </c>
    </row>
    <row r="6" ht="42" customHeight="1" spans="1:10">
      <c r="A6" s="139" t="s">
        <v>70</v>
      </c>
      <c r="B6" s="140"/>
      <c r="C6" s="140"/>
      <c r="D6" s="140"/>
      <c r="E6" s="141"/>
      <c r="F6" s="142"/>
      <c r="G6" s="141"/>
      <c r="H6" s="142"/>
      <c r="I6" s="142"/>
      <c r="J6" s="141"/>
    </row>
    <row r="7" ht="42" customHeight="1" spans="1:10">
      <c r="A7" s="143" t="s">
        <v>70</v>
      </c>
      <c r="B7" s="144"/>
      <c r="C7" s="144"/>
      <c r="D7" s="144"/>
      <c r="E7" s="139"/>
      <c r="F7" s="144"/>
      <c r="G7" s="139"/>
      <c r="H7" s="144"/>
      <c r="I7" s="144"/>
      <c r="J7" s="139"/>
    </row>
    <row r="8" ht="42" customHeight="1" spans="1:10">
      <c r="A8" s="145" t="s">
        <v>281</v>
      </c>
      <c r="B8" s="144" t="s">
        <v>300</v>
      </c>
      <c r="C8" s="144" t="s">
        <v>301</v>
      </c>
      <c r="D8" s="144" t="s">
        <v>302</v>
      </c>
      <c r="E8" s="139" t="s">
        <v>303</v>
      </c>
      <c r="F8" s="144" t="s">
        <v>304</v>
      </c>
      <c r="G8" s="139" t="s">
        <v>305</v>
      </c>
      <c r="H8" s="144" t="s">
        <v>306</v>
      </c>
      <c r="I8" s="144" t="s">
        <v>307</v>
      </c>
      <c r="J8" s="139" t="s">
        <v>308</v>
      </c>
    </row>
    <row r="9" ht="42" customHeight="1" spans="1:10">
      <c r="A9" s="145" t="s">
        <v>281</v>
      </c>
      <c r="B9" s="144" t="s">
        <v>309</v>
      </c>
      <c r="C9" s="144" t="s">
        <v>301</v>
      </c>
      <c r="D9" s="144" t="s">
        <v>302</v>
      </c>
      <c r="E9" s="139" t="s">
        <v>310</v>
      </c>
      <c r="F9" s="144" t="s">
        <v>304</v>
      </c>
      <c r="G9" s="139" t="s">
        <v>97</v>
      </c>
      <c r="H9" s="144" t="s">
        <v>311</v>
      </c>
      <c r="I9" s="144" t="s">
        <v>307</v>
      </c>
      <c r="J9" s="139" t="s">
        <v>312</v>
      </c>
    </row>
    <row r="10" ht="42" customHeight="1" spans="1:10">
      <c r="A10" s="145" t="s">
        <v>281</v>
      </c>
      <c r="B10" s="144" t="s">
        <v>309</v>
      </c>
      <c r="C10" s="144" t="s">
        <v>301</v>
      </c>
      <c r="D10" s="144" t="s">
        <v>302</v>
      </c>
      <c r="E10" s="139" t="s">
        <v>313</v>
      </c>
      <c r="F10" s="144" t="s">
        <v>304</v>
      </c>
      <c r="G10" s="139" t="s">
        <v>84</v>
      </c>
      <c r="H10" s="144" t="s">
        <v>306</v>
      </c>
      <c r="I10" s="144" t="s">
        <v>307</v>
      </c>
      <c r="J10" s="139" t="s">
        <v>314</v>
      </c>
    </row>
    <row r="11" ht="42" customHeight="1" spans="1:10">
      <c r="A11" s="145" t="s">
        <v>281</v>
      </c>
      <c r="B11" s="144" t="s">
        <v>309</v>
      </c>
      <c r="C11" s="144" t="s">
        <v>301</v>
      </c>
      <c r="D11" s="144" t="s">
        <v>302</v>
      </c>
      <c r="E11" s="139" t="s">
        <v>315</v>
      </c>
      <c r="F11" s="144" t="s">
        <v>316</v>
      </c>
      <c r="G11" s="139" t="s">
        <v>83</v>
      </c>
      <c r="H11" s="144" t="s">
        <v>306</v>
      </c>
      <c r="I11" s="144" t="s">
        <v>307</v>
      </c>
      <c r="J11" s="139" t="s">
        <v>317</v>
      </c>
    </row>
    <row r="12" ht="42" customHeight="1" spans="1:10">
      <c r="A12" s="145" t="s">
        <v>281</v>
      </c>
      <c r="B12" s="144" t="s">
        <v>309</v>
      </c>
      <c r="C12" s="144" t="s">
        <v>301</v>
      </c>
      <c r="D12" s="144" t="s">
        <v>302</v>
      </c>
      <c r="E12" s="139" t="s">
        <v>318</v>
      </c>
      <c r="F12" s="144" t="s">
        <v>316</v>
      </c>
      <c r="G12" s="139" t="s">
        <v>83</v>
      </c>
      <c r="H12" s="144" t="s">
        <v>319</v>
      </c>
      <c r="I12" s="144" t="s">
        <v>307</v>
      </c>
      <c r="J12" s="139" t="s">
        <v>320</v>
      </c>
    </row>
    <row r="13" ht="42" customHeight="1" spans="1:10">
      <c r="A13" s="145" t="s">
        <v>281</v>
      </c>
      <c r="B13" s="144" t="s">
        <v>309</v>
      </c>
      <c r="C13" s="144" t="s">
        <v>301</v>
      </c>
      <c r="D13" s="144" t="s">
        <v>321</v>
      </c>
      <c r="E13" s="139" t="s">
        <v>322</v>
      </c>
      <c r="F13" s="144" t="s">
        <v>316</v>
      </c>
      <c r="G13" s="139" t="s">
        <v>323</v>
      </c>
      <c r="H13" s="144" t="s">
        <v>324</v>
      </c>
      <c r="I13" s="144" t="s">
        <v>307</v>
      </c>
      <c r="J13" s="139" t="s">
        <v>325</v>
      </c>
    </row>
    <row r="14" ht="42" customHeight="1" spans="1:10">
      <c r="A14" s="145" t="s">
        <v>281</v>
      </c>
      <c r="B14" s="144" t="s">
        <v>309</v>
      </c>
      <c r="C14" s="144" t="s">
        <v>301</v>
      </c>
      <c r="D14" s="144" t="s">
        <v>326</v>
      </c>
      <c r="E14" s="139" t="s">
        <v>327</v>
      </c>
      <c r="F14" s="144" t="s">
        <v>316</v>
      </c>
      <c r="G14" s="139" t="s">
        <v>328</v>
      </c>
      <c r="H14" s="144" t="s">
        <v>329</v>
      </c>
      <c r="I14" s="144" t="s">
        <v>307</v>
      </c>
      <c r="J14" s="139" t="s">
        <v>330</v>
      </c>
    </row>
    <row r="15" ht="42" customHeight="1" spans="1:10">
      <c r="A15" s="145" t="s">
        <v>281</v>
      </c>
      <c r="B15" s="144" t="s">
        <v>309</v>
      </c>
      <c r="C15" s="144" t="s">
        <v>331</v>
      </c>
      <c r="D15" s="144" t="s">
        <v>332</v>
      </c>
      <c r="E15" s="139" t="s">
        <v>333</v>
      </c>
      <c r="F15" s="144" t="s">
        <v>316</v>
      </c>
      <c r="G15" s="139" t="s">
        <v>334</v>
      </c>
      <c r="H15" s="144" t="s">
        <v>335</v>
      </c>
      <c r="I15" s="144" t="s">
        <v>336</v>
      </c>
      <c r="J15" s="139" t="s">
        <v>337</v>
      </c>
    </row>
    <row r="16" ht="42" customHeight="1" spans="1:10">
      <c r="A16" s="145" t="s">
        <v>281</v>
      </c>
      <c r="B16" s="144" t="s">
        <v>309</v>
      </c>
      <c r="C16" s="144" t="s">
        <v>331</v>
      </c>
      <c r="D16" s="144" t="s">
        <v>338</v>
      </c>
      <c r="E16" s="139" t="s">
        <v>339</v>
      </c>
      <c r="F16" s="144" t="s">
        <v>316</v>
      </c>
      <c r="G16" s="139" t="s">
        <v>340</v>
      </c>
      <c r="H16" s="144" t="s">
        <v>335</v>
      </c>
      <c r="I16" s="144" t="s">
        <v>336</v>
      </c>
      <c r="J16" s="139" t="s">
        <v>341</v>
      </c>
    </row>
    <row r="17" ht="42" customHeight="1" spans="1:10">
      <c r="A17" s="145" t="s">
        <v>281</v>
      </c>
      <c r="B17" s="144" t="s">
        <v>309</v>
      </c>
      <c r="C17" s="144" t="s">
        <v>342</v>
      </c>
      <c r="D17" s="144" t="s">
        <v>343</v>
      </c>
      <c r="E17" s="139" t="s">
        <v>344</v>
      </c>
      <c r="F17" s="144" t="s">
        <v>304</v>
      </c>
      <c r="G17" s="139" t="s">
        <v>345</v>
      </c>
      <c r="H17" s="144" t="s">
        <v>324</v>
      </c>
      <c r="I17" s="144" t="s">
        <v>307</v>
      </c>
      <c r="J17" s="139" t="s">
        <v>346</v>
      </c>
    </row>
    <row r="18" ht="42" customHeight="1" spans="1:10">
      <c r="A18" s="145" t="s">
        <v>273</v>
      </c>
      <c r="B18" s="144" t="s">
        <v>347</v>
      </c>
      <c r="C18" s="144" t="s">
        <v>301</v>
      </c>
      <c r="D18" s="144" t="s">
        <v>302</v>
      </c>
      <c r="E18" s="139" t="s">
        <v>348</v>
      </c>
      <c r="F18" s="144" t="s">
        <v>304</v>
      </c>
      <c r="G18" s="139" t="s">
        <v>84</v>
      </c>
      <c r="H18" s="144" t="s">
        <v>306</v>
      </c>
      <c r="I18" s="144" t="s">
        <v>307</v>
      </c>
      <c r="J18" s="139" t="s">
        <v>349</v>
      </c>
    </row>
    <row r="19" ht="42" customHeight="1" spans="1:10">
      <c r="A19" s="145" t="s">
        <v>273</v>
      </c>
      <c r="B19" s="144" t="s">
        <v>350</v>
      </c>
      <c r="C19" s="144" t="s">
        <v>301</v>
      </c>
      <c r="D19" s="144" t="s">
        <v>302</v>
      </c>
      <c r="E19" s="139" t="s">
        <v>351</v>
      </c>
      <c r="F19" s="144" t="s">
        <v>304</v>
      </c>
      <c r="G19" s="139" t="s">
        <v>323</v>
      </c>
      <c r="H19" s="144" t="s">
        <v>352</v>
      </c>
      <c r="I19" s="144" t="s">
        <v>307</v>
      </c>
      <c r="J19" s="139" t="s">
        <v>353</v>
      </c>
    </row>
    <row r="20" ht="42" customHeight="1" spans="1:10">
      <c r="A20" s="145" t="s">
        <v>273</v>
      </c>
      <c r="B20" s="144" t="s">
        <v>350</v>
      </c>
      <c r="C20" s="144" t="s">
        <v>301</v>
      </c>
      <c r="D20" s="144" t="s">
        <v>302</v>
      </c>
      <c r="E20" s="139" t="s">
        <v>354</v>
      </c>
      <c r="F20" s="144" t="s">
        <v>304</v>
      </c>
      <c r="G20" s="139" t="s">
        <v>83</v>
      </c>
      <c r="H20" s="144" t="s">
        <v>306</v>
      </c>
      <c r="I20" s="144" t="s">
        <v>307</v>
      </c>
      <c r="J20" s="139" t="s">
        <v>355</v>
      </c>
    </row>
    <row r="21" ht="42" customHeight="1" spans="1:10">
      <c r="A21" s="145" t="s">
        <v>273</v>
      </c>
      <c r="B21" s="144" t="s">
        <v>350</v>
      </c>
      <c r="C21" s="144" t="s">
        <v>301</v>
      </c>
      <c r="D21" s="144" t="s">
        <v>302</v>
      </c>
      <c r="E21" s="139" t="s">
        <v>356</v>
      </c>
      <c r="F21" s="144" t="s">
        <v>304</v>
      </c>
      <c r="G21" s="139" t="s">
        <v>305</v>
      </c>
      <c r="H21" s="144" t="s">
        <v>306</v>
      </c>
      <c r="I21" s="144" t="s">
        <v>307</v>
      </c>
      <c r="J21" s="139" t="s">
        <v>357</v>
      </c>
    </row>
    <row r="22" ht="42" customHeight="1" spans="1:10">
      <c r="A22" s="145" t="s">
        <v>273</v>
      </c>
      <c r="B22" s="144" t="s">
        <v>350</v>
      </c>
      <c r="C22" s="144" t="s">
        <v>301</v>
      </c>
      <c r="D22" s="144" t="s">
        <v>321</v>
      </c>
      <c r="E22" s="139" t="s">
        <v>358</v>
      </c>
      <c r="F22" s="144" t="s">
        <v>304</v>
      </c>
      <c r="G22" s="139" t="s">
        <v>359</v>
      </c>
      <c r="H22" s="144" t="s">
        <v>324</v>
      </c>
      <c r="I22" s="144" t="s">
        <v>307</v>
      </c>
      <c r="J22" s="139" t="s">
        <v>360</v>
      </c>
    </row>
    <row r="23" ht="42" customHeight="1" spans="1:10">
      <c r="A23" s="145" t="s">
        <v>273</v>
      </c>
      <c r="B23" s="144" t="s">
        <v>350</v>
      </c>
      <c r="C23" s="144" t="s">
        <v>301</v>
      </c>
      <c r="D23" s="144" t="s">
        <v>326</v>
      </c>
      <c r="E23" s="139" t="s">
        <v>327</v>
      </c>
      <c r="F23" s="144" t="s">
        <v>316</v>
      </c>
      <c r="G23" s="139" t="s">
        <v>361</v>
      </c>
      <c r="H23" s="144" t="s">
        <v>329</v>
      </c>
      <c r="I23" s="144" t="s">
        <v>307</v>
      </c>
      <c r="J23" s="139" t="s">
        <v>362</v>
      </c>
    </row>
    <row r="24" ht="42" customHeight="1" spans="1:10">
      <c r="A24" s="145" t="s">
        <v>273</v>
      </c>
      <c r="B24" s="144" t="s">
        <v>350</v>
      </c>
      <c r="C24" s="144" t="s">
        <v>331</v>
      </c>
      <c r="D24" s="144" t="s">
        <v>332</v>
      </c>
      <c r="E24" s="139" t="s">
        <v>363</v>
      </c>
      <c r="F24" s="144" t="s">
        <v>316</v>
      </c>
      <c r="G24" s="139" t="s">
        <v>334</v>
      </c>
      <c r="H24" s="144" t="s">
        <v>335</v>
      </c>
      <c r="I24" s="144" t="s">
        <v>336</v>
      </c>
      <c r="J24" s="139" t="s">
        <v>364</v>
      </c>
    </row>
    <row r="25" ht="42" customHeight="1" spans="1:10">
      <c r="A25" s="145" t="s">
        <v>273</v>
      </c>
      <c r="B25" s="144" t="s">
        <v>350</v>
      </c>
      <c r="C25" s="144" t="s">
        <v>331</v>
      </c>
      <c r="D25" s="144" t="s">
        <v>338</v>
      </c>
      <c r="E25" s="139" t="s">
        <v>365</v>
      </c>
      <c r="F25" s="144" t="s">
        <v>316</v>
      </c>
      <c r="G25" s="139" t="s">
        <v>366</v>
      </c>
      <c r="H25" s="144" t="s">
        <v>335</v>
      </c>
      <c r="I25" s="144" t="s">
        <v>336</v>
      </c>
      <c r="J25" s="139" t="s">
        <v>365</v>
      </c>
    </row>
    <row r="26" ht="42" customHeight="1" spans="1:10">
      <c r="A26" s="145" t="s">
        <v>273</v>
      </c>
      <c r="B26" s="144" t="s">
        <v>350</v>
      </c>
      <c r="C26" s="144" t="s">
        <v>342</v>
      </c>
      <c r="D26" s="144" t="s">
        <v>343</v>
      </c>
      <c r="E26" s="139" t="s">
        <v>367</v>
      </c>
      <c r="F26" s="144" t="s">
        <v>304</v>
      </c>
      <c r="G26" s="139" t="s">
        <v>345</v>
      </c>
      <c r="H26" s="144" t="s">
        <v>324</v>
      </c>
      <c r="I26" s="144" t="s">
        <v>307</v>
      </c>
      <c r="J26" s="139" t="s">
        <v>368</v>
      </c>
    </row>
    <row r="27" ht="42" customHeight="1" spans="1:10">
      <c r="A27" s="145" t="s">
        <v>287</v>
      </c>
      <c r="B27" s="144" t="s">
        <v>369</v>
      </c>
      <c r="C27" s="144" t="s">
        <v>301</v>
      </c>
      <c r="D27" s="144" t="s">
        <v>302</v>
      </c>
      <c r="E27" s="139" t="s">
        <v>370</v>
      </c>
      <c r="F27" s="144" t="s">
        <v>304</v>
      </c>
      <c r="G27" s="139" t="s">
        <v>371</v>
      </c>
      <c r="H27" s="144" t="s">
        <v>372</v>
      </c>
      <c r="I27" s="144" t="s">
        <v>307</v>
      </c>
      <c r="J27" s="139" t="s">
        <v>373</v>
      </c>
    </row>
    <row r="28" ht="42" customHeight="1" spans="1:10">
      <c r="A28" s="145" t="s">
        <v>287</v>
      </c>
      <c r="B28" s="144" t="s">
        <v>374</v>
      </c>
      <c r="C28" s="144" t="s">
        <v>301</v>
      </c>
      <c r="D28" s="144" t="s">
        <v>302</v>
      </c>
      <c r="E28" s="139" t="s">
        <v>375</v>
      </c>
      <c r="F28" s="144" t="s">
        <v>304</v>
      </c>
      <c r="G28" s="139" t="s">
        <v>89</v>
      </c>
      <c r="H28" s="144" t="s">
        <v>372</v>
      </c>
      <c r="I28" s="144" t="s">
        <v>307</v>
      </c>
      <c r="J28" s="139" t="s">
        <v>376</v>
      </c>
    </row>
    <row r="29" ht="42" customHeight="1" spans="1:10">
      <c r="A29" s="145" t="s">
        <v>287</v>
      </c>
      <c r="B29" s="144" t="s">
        <v>374</v>
      </c>
      <c r="C29" s="144" t="s">
        <v>301</v>
      </c>
      <c r="D29" s="144" t="s">
        <v>302</v>
      </c>
      <c r="E29" s="139" t="s">
        <v>377</v>
      </c>
      <c r="F29" s="144" t="s">
        <v>304</v>
      </c>
      <c r="G29" s="139" t="s">
        <v>371</v>
      </c>
      <c r="H29" s="144" t="s">
        <v>372</v>
      </c>
      <c r="I29" s="144" t="s">
        <v>307</v>
      </c>
      <c r="J29" s="139" t="s">
        <v>378</v>
      </c>
    </row>
    <row r="30" ht="42" customHeight="1" spans="1:10">
      <c r="A30" s="145" t="s">
        <v>287</v>
      </c>
      <c r="B30" s="144" t="s">
        <v>374</v>
      </c>
      <c r="C30" s="144" t="s">
        <v>301</v>
      </c>
      <c r="D30" s="144" t="s">
        <v>302</v>
      </c>
      <c r="E30" s="139" t="s">
        <v>379</v>
      </c>
      <c r="F30" s="144" t="s">
        <v>304</v>
      </c>
      <c r="G30" s="139" t="s">
        <v>380</v>
      </c>
      <c r="H30" s="144" t="s">
        <v>381</v>
      </c>
      <c r="I30" s="144" t="s">
        <v>307</v>
      </c>
      <c r="J30" s="139" t="s">
        <v>382</v>
      </c>
    </row>
    <row r="31" ht="42" customHeight="1" spans="1:10">
      <c r="A31" s="145" t="s">
        <v>287</v>
      </c>
      <c r="B31" s="144" t="s">
        <v>374</v>
      </c>
      <c r="C31" s="144" t="s">
        <v>301</v>
      </c>
      <c r="D31" s="144" t="s">
        <v>321</v>
      </c>
      <c r="E31" s="139" t="s">
        <v>322</v>
      </c>
      <c r="F31" s="144" t="s">
        <v>316</v>
      </c>
      <c r="G31" s="139" t="s">
        <v>323</v>
      </c>
      <c r="H31" s="144" t="s">
        <v>324</v>
      </c>
      <c r="I31" s="144" t="s">
        <v>307</v>
      </c>
      <c r="J31" s="139" t="s">
        <v>383</v>
      </c>
    </row>
    <row r="32" ht="42" customHeight="1" spans="1:10">
      <c r="A32" s="145" t="s">
        <v>287</v>
      </c>
      <c r="B32" s="144" t="s">
        <v>374</v>
      </c>
      <c r="C32" s="144" t="s">
        <v>301</v>
      </c>
      <c r="D32" s="144" t="s">
        <v>326</v>
      </c>
      <c r="E32" s="139" t="s">
        <v>384</v>
      </c>
      <c r="F32" s="144" t="s">
        <v>385</v>
      </c>
      <c r="G32" s="139" t="s">
        <v>386</v>
      </c>
      <c r="H32" s="144" t="s">
        <v>329</v>
      </c>
      <c r="I32" s="144" t="s">
        <v>307</v>
      </c>
      <c r="J32" s="139" t="s">
        <v>387</v>
      </c>
    </row>
    <row r="33" ht="42" customHeight="1" spans="1:10">
      <c r="A33" s="145" t="s">
        <v>287</v>
      </c>
      <c r="B33" s="144" t="s">
        <v>374</v>
      </c>
      <c r="C33" s="144" t="s">
        <v>331</v>
      </c>
      <c r="D33" s="144" t="s">
        <v>332</v>
      </c>
      <c r="E33" s="139" t="s">
        <v>388</v>
      </c>
      <c r="F33" s="144" t="s">
        <v>316</v>
      </c>
      <c r="G33" s="139" t="s">
        <v>389</v>
      </c>
      <c r="H33" s="144" t="s">
        <v>335</v>
      </c>
      <c r="I33" s="144" t="s">
        <v>336</v>
      </c>
      <c r="J33" s="139" t="s">
        <v>390</v>
      </c>
    </row>
    <row r="34" ht="42" customHeight="1" spans="1:10">
      <c r="A34" s="145" t="s">
        <v>287</v>
      </c>
      <c r="B34" s="144" t="s">
        <v>374</v>
      </c>
      <c r="C34" s="144" t="s">
        <v>331</v>
      </c>
      <c r="D34" s="144" t="s">
        <v>338</v>
      </c>
      <c r="E34" s="139" t="s">
        <v>391</v>
      </c>
      <c r="F34" s="144" t="s">
        <v>316</v>
      </c>
      <c r="G34" s="139" t="s">
        <v>392</v>
      </c>
      <c r="H34" s="144" t="s">
        <v>335</v>
      </c>
      <c r="I34" s="144" t="s">
        <v>336</v>
      </c>
      <c r="J34" s="139" t="s">
        <v>393</v>
      </c>
    </row>
    <row r="35" ht="42" customHeight="1" spans="1:10">
      <c r="A35" s="145" t="s">
        <v>287</v>
      </c>
      <c r="B35" s="144" t="s">
        <v>374</v>
      </c>
      <c r="C35" s="144" t="s">
        <v>342</v>
      </c>
      <c r="D35" s="144" t="s">
        <v>343</v>
      </c>
      <c r="E35" s="139" t="s">
        <v>394</v>
      </c>
      <c r="F35" s="144" t="s">
        <v>304</v>
      </c>
      <c r="G35" s="139" t="s">
        <v>345</v>
      </c>
      <c r="H35" s="144" t="s">
        <v>324</v>
      </c>
      <c r="I35" s="144" t="s">
        <v>307</v>
      </c>
      <c r="J35" s="139" t="s">
        <v>395</v>
      </c>
    </row>
    <row r="36" ht="42" customHeight="1" spans="1:10">
      <c r="A36" s="145" t="s">
        <v>279</v>
      </c>
      <c r="B36" s="144" t="s">
        <v>396</v>
      </c>
      <c r="C36" s="144" t="s">
        <v>301</v>
      </c>
      <c r="D36" s="144" t="s">
        <v>302</v>
      </c>
      <c r="E36" s="139" t="s">
        <v>397</v>
      </c>
      <c r="F36" s="144" t="s">
        <v>316</v>
      </c>
      <c r="G36" s="139" t="s">
        <v>89</v>
      </c>
      <c r="H36" s="144" t="s">
        <v>398</v>
      </c>
      <c r="I36" s="144" t="s">
        <v>307</v>
      </c>
      <c r="J36" s="139" t="s">
        <v>399</v>
      </c>
    </row>
    <row r="37" ht="42" customHeight="1" spans="1:10">
      <c r="A37" s="145" t="s">
        <v>279</v>
      </c>
      <c r="B37" s="144" t="s">
        <v>400</v>
      </c>
      <c r="C37" s="144" t="s">
        <v>301</v>
      </c>
      <c r="D37" s="144" t="s">
        <v>302</v>
      </c>
      <c r="E37" s="139" t="s">
        <v>401</v>
      </c>
      <c r="F37" s="144" t="s">
        <v>316</v>
      </c>
      <c r="G37" s="139" t="s">
        <v>84</v>
      </c>
      <c r="H37" s="144" t="s">
        <v>306</v>
      </c>
      <c r="I37" s="144" t="s">
        <v>307</v>
      </c>
      <c r="J37" s="139" t="s">
        <v>402</v>
      </c>
    </row>
    <row r="38" ht="42" customHeight="1" spans="1:10">
      <c r="A38" s="145" t="s">
        <v>279</v>
      </c>
      <c r="B38" s="144" t="s">
        <v>400</v>
      </c>
      <c r="C38" s="144" t="s">
        <v>301</v>
      </c>
      <c r="D38" s="144" t="s">
        <v>302</v>
      </c>
      <c r="E38" s="139" t="s">
        <v>403</v>
      </c>
      <c r="F38" s="144" t="s">
        <v>304</v>
      </c>
      <c r="G38" s="139" t="s">
        <v>404</v>
      </c>
      <c r="H38" s="144" t="s">
        <v>311</v>
      </c>
      <c r="I38" s="144" t="s">
        <v>307</v>
      </c>
      <c r="J38" s="139" t="s">
        <v>405</v>
      </c>
    </row>
    <row r="39" ht="42" customHeight="1" spans="1:10">
      <c r="A39" s="145" t="s">
        <v>279</v>
      </c>
      <c r="B39" s="144" t="s">
        <v>400</v>
      </c>
      <c r="C39" s="144" t="s">
        <v>301</v>
      </c>
      <c r="D39" s="144" t="s">
        <v>302</v>
      </c>
      <c r="E39" s="139" t="s">
        <v>406</v>
      </c>
      <c r="F39" s="144" t="s">
        <v>316</v>
      </c>
      <c r="G39" s="139" t="s">
        <v>83</v>
      </c>
      <c r="H39" s="144" t="s">
        <v>306</v>
      </c>
      <c r="I39" s="144" t="s">
        <v>307</v>
      </c>
      <c r="J39" s="139" t="s">
        <v>407</v>
      </c>
    </row>
    <row r="40" ht="62" customHeight="1" spans="1:10">
      <c r="A40" s="145" t="s">
        <v>279</v>
      </c>
      <c r="B40" s="144" t="s">
        <v>400</v>
      </c>
      <c r="C40" s="144" t="s">
        <v>301</v>
      </c>
      <c r="D40" s="144" t="s">
        <v>321</v>
      </c>
      <c r="E40" s="139" t="s">
        <v>408</v>
      </c>
      <c r="F40" s="144" t="s">
        <v>304</v>
      </c>
      <c r="G40" s="139" t="s">
        <v>345</v>
      </c>
      <c r="H40" s="144" t="s">
        <v>324</v>
      </c>
      <c r="I40" s="144" t="s">
        <v>336</v>
      </c>
      <c r="J40" s="139" t="s">
        <v>409</v>
      </c>
    </row>
    <row r="41" ht="42" customHeight="1" spans="1:10">
      <c r="A41" s="145" t="s">
        <v>279</v>
      </c>
      <c r="B41" s="144" t="s">
        <v>400</v>
      </c>
      <c r="C41" s="144" t="s">
        <v>301</v>
      </c>
      <c r="D41" s="144" t="s">
        <v>321</v>
      </c>
      <c r="E41" s="139" t="s">
        <v>322</v>
      </c>
      <c r="F41" s="144" t="s">
        <v>316</v>
      </c>
      <c r="G41" s="139" t="s">
        <v>323</v>
      </c>
      <c r="H41" s="144" t="s">
        <v>324</v>
      </c>
      <c r="I41" s="144" t="s">
        <v>307</v>
      </c>
      <c r="J41" s="139" t="s">
        <v>410</v>
      </c>
    </row>
    <row r="42" ht="42" customHeight="1" spans="1:10">
      <c r="A42" s="145" t="s">
        <v>279</v>
      </c>
      <c r="B42" s="144" t="s">
        <v>400</v>
      </c>
      <c r="C42" s="144" t="s">
        <v>301</v>
      </c>
      <c r="D42" s="144" t="s">
        <v>326</v>
      </c>
      <c r="E42" s="139" t="s">
        <v>411</v>
      </c>
      <c r="F42" s="144" t="s">
        <v>316</v>
      </c>
      <c r="G42" s="139" t="s">
        <v>412</v>
      </c>
      <c r="H42" s="144" t="s">
        <v>329</v>
      </c>
      <c r="I42" s="144" t="s">
        <v>307</v>
      </c>
      <c r="J42" s="139" t="s">
        <v>413</v>
      </c>
    </row>
    <row r="43" ht="42" customHeight="1" spans="1:10">
      <c r="A43" s="145" t="s">
        <v>279</v>
      </c>
      <c r="B43" s="144" t="s">
        <v>400</v>
      </c>
      <c r="C43" s="144" t="s">
        <v>331</v>
      </c>
      <c r="D43" s="144" t="s">
        <v>332</v>
      </c>
      <c r="E43" s="139" t="s">
        <v>414</v>
      </c>
      <c r="F43" s="144" t="s">
        <v>316</v>
      </c>
      <c r="G43" s="139" t="s">
        <v>415</v>
      </c>
      <c r="H43" s="144" t="s">
        <v>335</v>
      </c>
      <c r="I43" s="144" t="s">
        <v>336</v>
      </c>
      <c r="J43" s="139" t="s">
        <v>416</v>
      </c>
    </row>
    <row r="44" ht="42" customHeight="1" spans="1:10">
      <c r="A44" s="145" t="s">
        <v>279</v>
      </c>
      <c r="B44" s="144" t="s">
        <v>400</v>
      </c>
      <c r="C44" s="144" t="s">
        <v>331</v>
      </c>
      <c r="D44" s="144" t="s">
        <v>338</v>
      </c>
      <c r="E44" s="139" t="s">
        <v>417</v>
      </c>
      <c r="F44" s="144" t="s">
        <v>316</v>
      </c>
      <c r="G44" s="139" t="s">
        <v>366</v>
      </c>
      <c r="H44" s="144" t="s">
        <v>335</v>
      </c>
      <c r="I44" s="144" t="s">
        <v>336</v>
      </c>
      <c r="J44" s="139" t="s">
        <v>418</v>
      </c>
    </row>
    <row r="45" ht="42" customHeight="1" spans="1:10">
      <c r="A45" s="145" t="s">
        <v>279</v>
      </c>
      <c r="B45" s="144" t="s">
        <v>400</v>
      </c>
      <c r="C45" s="144" t="s">
        <v>342</v>
      </c>
      <c r="D45" s="144" t="s">
        <v>343</v>
      </c>
      <c r="E45" s="139" t="s">
        <v>419</v>
      </c>
      <c r="F45" s="144" t="s">
        <v>304</v>
      </c>
      <c r="G45" s="139" t="s">
        <v>345</v>
      </c>
      <c r="H45" s="144" t="s">
        <v>324</v>
      </c>
      <c r="I45" s="144" t="s">
        <v>307</v>
      </c>
      <c r="J45" s="139" t="s">
        <v>419</v>
      </c>
    </row>
    <row r="46" ht="42" customHeight="1" spans="1:10">
      <c r="A46" s="145" t="s">
        <v>277</v>
      </c>
      <c r="B46" s="144" t="s">
        <v>420</v>
      </c>
      <c r="C46" s="144" t="s">
        <v>301</v>
      </c>
      <c r="D46" s="144" t="s">
        <v>302</v>
      </c>
      <c r="E46" s="139" t="s">
        <v>421</v>
      </c>
      <c r="F46" s="144" t="s">
        <v>304</v>
      </c>
      <c r="G46" s="139" t="s">
        <v>84</v>
      </c>
      <c r="H46" s="144" t="s">
        <v>306</v>
      </c>
      <c r="I46" s="144" t="s">
        <v>307</v>
      </c>
      <c r="J46" s="139" t="s">
        <v>422</v>
      </c>
    </row>
    <row r="47" ht="42" customHeight="1" spans="1:10">
      <c r="A47" s="145" t="s">
        <v>277</v>
      </c>
      <c r="B47" s="144" t="s">
        <v>423</v>
      </c>
      <c r="C47" s="144" t="s">
        <v>301</v>
      </c>
      <c r="D47" s="144" t="s">
        <v>302</v>
      </c>
      <c r="E47" s="139" t="s">
        <v>424</v>
      </c>
      <c r="F47" s="144" t="s">
        <v>304</v>
      </c>
      <c r="G47" s="139" t="s">
        <v>97</v>
      </c>
      <c r="H47" s="144" t="s">
        <v>306</v>
      </c>
      <c r="I47" s="144" t="s">
        <v>307</v>
      </c>
      <c r="J47" s="146" t="s">
        <v>425</v>
      </c>
    </row>
    <row r="48" ht="42" customHeight="1" spans="1:10">
      <c r="A48" s="145" t="s">
        <v>277</v>
      </c>
      <c r="B48" s="144" t="s">
        <v>423</v>
      </c>
      <c r="C48" s="144" t="s">
        <v>301</v>
      </c>
      <c r="D48" s="144" t="s">
        <v>302</v>
      </c>
      <c r="E48" s="139" t="s">
        <v>426</v>
      </c>
      <c r="F48" s="144" t="s">
        <v>316</v>
      </c>
      <c r="G48" s="139" t="s">
        <v>427</v>
      </c>
      <c r="H48" s="144" t="s">
        <v>352</v>
      </c>
      <c r="I48" s="144" t="s">
        <v>307</v>
      </c>
      <c r="J48" s="139" t="s">
        <v>428</v>
      </c>
    </row>
    <row r="49" ht="42" customHeight="1" spans="1:10">
      <c r="A49" s="145" t="s">
        <v>277</v>
      </c>
      <c r="B49" s="144" t="s">
        <v>423</v>
      </c>
      <c r="C49" s="144" t="s">
        <v>301</v>
      </c>
      <c r="D49" s="144" t="s">
        <v>302</v>
      </c>
      <c r="E49" s="139" t="s">
        <v>429</v>
      </c>
      <c r="F49" s="144" t="s">
        <v>316</v>
      </c>
      <c r="G49" s="139" t="s">
        <v>305</v>
      </c>
      <c r="H49" s="144" t="s">
        <v>306</v>
      </c>
      <c r="I49" s="144" t="s">
        <v>307</v>
      </c>
      <c r="J49" s="146" t="s">
        <v>430</v>
      </c>
    </row>
    <row r="50" ht="42" customHeight="1" spans="1:10">
      <c r="A50" s="145" t="s">
        <v>277</v>
      </c>
      <c r="B50" s="144" t="s">
        <v>423</v>
      </c>
      <c r="C50" s="144" t="s">
        <v>301</v>
      </c>
      <c r="D50" s="144" t="s">
        <v>321</v>
      </c>
      <c r="E50" s="139" t="s">
        <v>322</v>
      </c>
      <c r="F50" s="144" t="s">
        <v>316</v>
      </c>
      <c r="G50" s="139" t="s">
        <v>323</v>
      </c>
      <c r="H50" s="144" t="s">
        <v>324</v>
      </c>
      <c r="I50" s="144" t="s">
        <v>307</v>
      </c>
      <c r="J50" s="139" t="s">
        <v>431</v>
      </c>
    </row>
    <row r="51" ht="42" customHeight="1" spans="1:10">
      <c r="A51" s="145" t="s">
        <v>277</v>
      </c>
      <c r="B51" s="144" t="s">
        <v>423</v>
      </c>
      <c r="C51" s="144" t="s">
        <v>301</v>
      </c>
      <c r="D51" s="144" t="s">
        <v>326</v>
      </c>
      <c r="E51" s="139" t="s">
        <v>327</v>
      </c>
      <c r="F51" s="144" t="s">
        <v>316</v>
      </c>
      <c r="G51" s="139" t="s">
        <v>328</v>
      </c>
      <c r="H51" s="144" t="s">
        <v>329</v>
      </c>
      <c r="I51" s="144" t="s">
        <v>307</v>
      </c>
      <c r="J51" s="139" t="s">
        <v>432</v>
      </c>
    </row>
    <row r="52" ht="42" customHeight="1" spans="1:10">
      <c r="A52" s="145" t="s">
        <v>277</v>
      </c>
      <c r="B52" s="144" t="s">
        <v>423</v>
      </c>
      <c r="C52" s="144" t="s">
        <v>331</v>
      </c>
      <c r="D52" s="144" t="s">
        <v>332</v>
      </c>
      <c r="E52" s="139" t="s">
        <v>433</v>
      </c>
      <c r="F52" s="144" t="s">
        <v>316</v>
      </c>
      <c r="G52" s="139" t="s">
        <v>334</v>
      </c>
      <c r="H52" s="144" t="s">
        <v>335</v>
      </c>
      <c r="I52" s="144" t="s">
        <v>336</v>
      </c>
      <c r="J52" s="139" t="s">
        <v>434</v>
      </c>
    </row>
    <row r="53" ht="42" customHeight="1" spans="1:10">
      <c r="A53" s="145" t="s">
        <v>277</v>
      </c>
      <c r="B53" s="144" t="s">
        <v>423</v>
      </c>
      <c r="C53" s="144" t="s">
        <v>331</v>
      </c>
      <c r="D53" s="144" t="s">
        <v>338</v>
      </c>
      <c r="E53" s="139" t="s">
        <v>435</v>
      </c>
      <c r="F53" s="144" t="s">
        <v>316</v>
      </c>
      <c r="G53" s="139" t="s">
        <v>436</v>
      </c>
      <c r="H53" s="144" t="s">
        <v>335</v>
      </c>
      <c r="I53" s="144" t="s">
        <v>336</v>
      </c>
      <c r="J53" s="139" t="s">
        <v>437</v>
      </c>
    </row>
    <row r="54" ht="42" customHeight="1" spans="1:10">
      <c r="A54" s="145" t="s">
        <v>277</v>
      </c>
      <c r="B54" s="144" t="s">
        <v>423</v>
      </c>
      <c r="C54" s="144" t="s">
        <v>342</v>
      </c>
      <c r="D54" s="144" t="s">
        <v>343</v>
      </c>
      <c r="E54" s="139" t="s">
        <v>438</v>
      </c>
      <c r="F54" s="144" t="s">
        <v>304</v>
      </c>
      <c r="G54" s="139" t="s">
        <v>345</v>
      </c>
      <c r="H54" s="144" t="s">
        <v>324</v>
      </c>
      <c r="I54" s="144" t="s">
        <v>307</v>
      </c>
      <c r="J54" s="139" t="s">
        <v>438</v>
      </c>
    </row>
  </sheetData>
  <mergeCells count="12">
    <mergeCell ref="A2:J2"/>
    <mergeCell ref="A3:H3"/>
    <mergeCell ref="A8:A17"/>
    <mergeCell ref="A18:A26"/>
    <mergeCell ref="A27:A35"/>
    <mergeCell ref="A36:A45"/>
    <mergeCell ref="A46:A54"/>
    <mergeCell ref="B8:B17"/>
    <mergeCell ref="B18:B26"/>
    <mergeCell ref="B27:B35"/>
    <mergeCell ref="B36:B45"/>
    <mergeCell ref="B46:B5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饶丹</cp:lastModifiedBy>
  <dcterms:created xsi:type="dcterms:W3CDTF">2026-03-11T07:06:00Z</dcterms:created>
  <dcterms:modified xsi:type="dcterms:W3CDTF">2026-03-16T03:13:07Z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AB6ED835679A4DC28602A8E20F79746E_13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