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21"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 sheetId="20" r:id="rId8"/>
    <sheet name="部门项目支出绩效目标表05-2" sheetId="9" r:id="rId9"/>
    <sheet name="部门政府性基金预算支出预算表06" sheetId="10" r:id="rId10"/>
    <sheet name="部门政府采购预算表07 " sheetId="21" r:id="rId11"/>
    <sheet name="部门政府购买服务预算表08 " sheetId="22" r:id="rId12"/>
    <sheet name="对下转移支付预算表09-1" sheetId="13" r:id="rId13"/>
    <sheet name="对下转移支付绩效目标表09-2" sheetId="14" r:id="rId14"/>
    <sheet name="新增资产配置表10" sheetId="23"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7">'部门项目支出预算表05-1 '!$A:$A,'部门项目支出预算表05-1 '!#REF!</definedName>
    <definedName name="_xlnm.Print_Titles" localSheetId="10">'部门政府采购预算表07 '!$A:$A,'部门政府采购预算表07 '!$1:$1</definedName>
    <definedName name="_xlnm.Print_Titles" localSheetId="11">'部门政府购买服务预算表08 '!$A:$A,'部门政府购买服务预算表08 '!$1:$1</definedName>
    <definedName name="_xlnm.Print_Titles" localSheetId="14">新增资产配置表10!$A:$A,新增资产配置表10!$1:$1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<sst xmlns="http://schemas.openxmlformats.org/spreadsheetml/2006/main" count="2397" uniqueCount="537">
  <si>
    <t>预算01-1表</t>
  </si>
  <si>
    <t>单位名称:昆明市盘龙区退役军人事务局(机关)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</si>
  <si>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</si>
  <si>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</si>
  <si>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</si>
  <si>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</si>
  <si>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</si>
  <si>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</si>
  <si>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</si>
  <si>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</si>
  <si>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</si>
  <si>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</si>
  <si>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</si>
  <si>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</si>
  <si>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</si>
  <si>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</si>
  <si>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</si>
  <si>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</si>
  <si>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</si>
  <si>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</si>
  <si>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</si>
  <si>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</si>
  <si>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</si>
  <si>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</si>
  <si>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</si>
  <si>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</si>
  <si>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</si>
  <si>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</si>
  <si>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</si>
  <si>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</si>
  <si>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</si>
  <si>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</si>
  <si>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</si>
  <si>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</si>
  <si>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</si>
  <si>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</si>
  <si>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</si>
  <si>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</si>
  <si>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</si>
  <si>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</si>
  <si>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</si>
  <si>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</si>
  <si>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</si>
  <si>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</si>
  <si>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</si>
  <si>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</si>
  <si>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</si>
  <si>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</si>
  <si>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</si>
  <si>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</si>
  <si>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</si>
  <si>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</si>
  <si>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</si>
  <si>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</si>
  <si>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</si>
  <si>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</si>
  <si>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</si>
  <si>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</si>
  <si>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</si>
  <si>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</si>
  <si>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</si>
  <si>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</si>
  <si>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</si>
  <si>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</si>
  <si>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</si>
  <si>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</si>
  <si>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</si>
  <si>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</si>
  <si>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</si>
  <si>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</si>
  <si>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</si>
  <si>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昆明市盘龙区退役军人事务局(机关)</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</si>
  <si>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</si>
  <si>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</si>
  <si>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</si>
  <si>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</si>
  <si>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</si>
  <si>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</si>
  <si>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</si>
  <si>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</si>
  <si>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</si>
  <si>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</si>
  <si>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</si>
  <si>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</si>
  <si>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</si>
  <si>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</si>
  <si>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</si>
  <si>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</si>
  <si>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</si>
  <si>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</si>
  <si>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</si>
  <si>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</si>
  <si>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</si>
  <si>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</si>
  <si>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</si>
  <si>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</si>
  <si>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</si>
  <si>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</si>
  <si>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</si>
  <si>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</si>
  <si>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</si>
  <si>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</si>
  <si>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</si>
  <si>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</si>
  <si>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</si>
  <si>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</si>
  <si>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</si>
  <si>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</si>
  <si>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</si>
  <si>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</si>
  <si>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</si>
  <si>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</si>
  <si>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2080805</t>
  </si>
  <si>
    <t>义务兵优待</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</si>
  <si>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</si>
  <si>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</si>
  <si>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</si>
  <si>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</si>
  <si>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</si>
  <si>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</si>
  <si>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</si>
  <si>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</si>
  <si>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</si>
  <si>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</si>
  <si>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</si>
  <si>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</si>
  <si>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2080999</t>
  </si>
  <si>
    <t>其他退役安置支出</t>
  </si>
  <si>
    <t>20828</t>
  </si>
  <si>
    <t>退役军人管理事务</t>
  </si>
  <si>
    <t>2082801</t>
  </si>
  <si>
    <t>行政运行</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</si>
  <si>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</si>
  <si>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</si>
  <si>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</si>
  <si>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</si>
  <si>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</si>
  <si>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</si>
  <si>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</si>
  <si>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</si>
  <si>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</si>
  <si>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</si>
  <si>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</si>
  <si>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</si>
  <si>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</si>
  <si>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</si>
  <si>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</si>
  <si>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</si>
  <si>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</si>
  <si>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</si>
  <si>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</si>
  <si>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</si>
  <si>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</si>
  <si>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</si>
  <si>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</si>
  <si>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</si>
  <si>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</si>
  <si>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</si>
  <si>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</si>
  <si>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</si>
  <si>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</si>
  <si>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</si>
  <si>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</si>
  <si>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</si>
  <si>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</si>
  <si>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</si>
  <si>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</si>
  <si>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</si>
  <si>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</si>
  <si>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</si>
  <si>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</si>
  <si>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</si>
  <si>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</si>
  <si>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</si>
  <si>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</si>
  <si>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</si>
  <si>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</si>
  <si>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</si>
  <si>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</si>
  <si>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</si>
  <si>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</si>
  <si>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</si>
  <si>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</si>
  <si>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</si>
  <si>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</si>
  <si>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</si>
  <si>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</si>
  <si>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</si>
  <si>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</si>
  <si>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</si>
  <si>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</si>
  <si>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</si>
  <si>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</si>
  <si>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</si>
  <si>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</si>
  <si>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</si>
  <si>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</si>
  <si>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</si>
  <si>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</si>
  <si>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</si>
  <si>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</si>
  <si>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</si>
  <si>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</si>
  <si>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t>空表说明：昆明市盘龙区退役军人事务局(机关)无2026年一般公共预算“三公”经费支出预算，此表无数据。</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</si>
  <si>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</si>
  <si>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</si>
  <si>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</si>
  <si>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</si>
  <si>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</si>
  <si>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</si>
  <si>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</si>
  <si>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</si>
  <si>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</si>
  <si>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</si>
  <si>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</si>
  <si>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</si>
  <si>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</si>
  <si>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</si>
  <si>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</si>
  <si>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</si>
  <si>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</si>
  <si>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</si>
  <si>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530103210000000005115</t>
  </si>
  <si>
    <t>行政人员支出工资</t>
  </si>
  <si>
    <t>30101</t>
  </si>
  <si>
    <t>基本工资</t>
  </si>
  <si>
    <t>30102</t>
  </si>
  <si>
    <t>津贴补贴</t>
  </si>
  <si>
    <t>30103</t>
  </si>
  <si>
    <t>奖金</t>
  </si>
  <si>
    <t>530103210000000005116</t>
  </si>
  <si>
    <t>事业人员支出工资</t>
  </si>
  <si>
    <t>30107</t>
  </si>
  <si>
    <t>绩效工资</t>
  </si>
  <si>
    <t>530103210000000005117</t>
  </si>
  <si>
    <t>社会保障缴费</t>
  </si>
  <si>
    <t>30108</t>
  </si>
  <si>
    <t>机关事业单位基本养老保险缴费</t>
  </si>
  <si>
    <t>30110</t>
  </si>
  <si>
    <t>职工基本医疗保险缴费</t>
  </si>
  <si>
    <t>30111</t>
  </si>
  <si>
    <t>公务员医疗补助缴费</t>
  </si>
  <si>
    <t>30112</t>
  </si>
  <si>
    <t>其他社会保障缴费</t>
  </si>
  <si>
    <t>530103210000000005118</t>
  </si>
  <si>
    <t>30113</t>
  </si>
  <si>
    <t>530103210000000005121</t>
  </si>
  <si>
    <t>行政人员公务交通补贴</t>
  </si>
  <si>
    <t>30239</t>
  </si>
  <si>
    <t>其他交通费用</t>
  </si>
  <si>
    <t>530103210000000005124</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</si>
  <si>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</si>
  <si>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</si>
  <si>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</si>
  <si>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</si>
  <si>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</si>
  <si>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</si>
  <si>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</si>
  <si>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</si>
  <si>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</si>
  <si>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</si>
  <si>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</si>
  <si>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</si>
  <si>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</si>
  <si>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</si>
  <si>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</si>
  <si>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530103231100001272737</t>
  </si>
  <si>
    <t>离退休人员支出</t>
  </si>
  <si>
    <t>30305</t>
  </si>
  <si>
    <t>生活补助</t>
  </si>
  <si>
    <t>530103231100001275209</t>
  </si>
  <si>
    <t>公共交通经费</t>
  </si>
  <si>
    <t>530103231100001378542</t>
  </si>
  <si>
    <t>行政人员绩效奖励</t>
  </si>
  <si>
    <t>530103231100001378550</t>
  </si>
  <si>
    <t>事业人员绩效奖励</t>
  </si>
  <si>
    <t>530103231100001378554</t>
  </si>
  <si>
    <t>残疾人保障金</t>
  </si>
  <si>
    <t>530103231100001379089</t>
  </si>
  <si>
    <t>离退休工会活动经费</t>
  </si>
  <si>
    <t>530103241100002183793</t>
  </si>
  <si>
    <t>工会经费</t>
  </si>
  <si>
    <t>30228</t>
  </si>
  <si>
    <t>530103241100002280229</t>
  </si>
  <si>
    <t>其他人员支出</t>
  </si>
  <si>
    <t>30199</t>
  </si>
  <si>
    <t>其他工资福利支出</t>
  </si>
  <si>
    <t>530103241100002338801</t>
  </si>
  <si>
    <t>公务用车定额包干经费</t>
  </si>
  <si>
    <t>预算05-1表</t>
  </si>
  <si>
    <t>项目分类</t>
  </si>
  <si>
    <t>项目单位</t>
  </si>
  <si>
    <t>经济科目编码</t>
  </si>
  <si>
    <t>经济科目名称</t>
  </si>
  <si>
    <t>本年拨款</t>
  </si>
  <si>
    <t>其中：本次下达</t>
  </si>
  <si>
    <t>民生类</t>
  </si>
  <si>
    <t>530103221100000768369</t>
  </si>
  <si>
    <t>530103231100001343482</t>
  </si>
  <si>
    <t>530103210000000001388</t>
  </si>
  <si>
    <t>在乡复员、退伍军人生活补助</t>
  </si>
  <si>
    <t>2080803</t>
  </si>
  <si>
    <t>专项业务类</t>
  </si>
  <si>
    <t>530103251100004725533</t>
  </si>
  <si>
    <t>530103210000000001488</t>
  </si>
  <si>
    <t>530103251100004723310</t>
  </si>
  <si>
    <t>530103251100004723333</t>
  </si>
  <si>
    <t>530103221100001161108</t>
  </si>
  <si>
    <t>530103251100004142710</t>
  </si>
  <si>
    <t>530103251100004142951</t>
  </si>
  <si>
    <t>530103210000000001489</t>
  </si>
  <si>
    <t>530103221100000620761</t>
  </si>
  <si>
    <t>530103221100000788839</t>
  </si>
  <si>
    <t>530103221100000797899</t>
  </si>
  <si>
    <t>530103231100001343645</t>
  </si>
  <si>
    <t>530103251100004488344</t>
  </si>
  <si>
    <t>530103251100004736549</t>
  </si>
  <si>
    <t>530103210000000001357</t>
  </si>
  <si>
    <t>530103231100001343714</t>
  </si>
  <si>
    <t>530103251100004142855</t>
  </si>
  <si>
    <t>530103251100004291434</t>
  </si>
  <si>
    <t>530103241100003063499</t>
  </si>
  <si>
    <t>30301</t>
  </si>
  <si>
    <t>离休费</t>
  </si>
  <si>
    <t>530103221100000962039</t>
  </si>
  <si>
    <t>530103251100004687096</t>
  </si>
  <si>
    <t>530103221100000994590</t>
  </si>
  <si>
    <t>530103231100002472149</t>
  </si>
  <si>
    <t>530103251100003679963</t>
  </si>
  <si>
    <t>530103210000000001360</t>
  </si>
  <si>
    <t>530103251100004678242</t>
  </si>
  <si>
    <t>530103210000000001364</t>
  </si>
  <si>
    <t>530103221100000632209</t>
  </si>
  <si>
    <t>530103210000000001491</t>
  </si>
  <si>
    <t>530103241100003090553</t>
  </si>
  <si>
    <t>530103221100001127118</t>
  </si>
  <si>
    <t>530103241100002879425</t>
  </si>
  <si>
    <t>530103251100004391559</t>
  </si>
  <si>
    <t>530103221100000768428</t>
  </si>
  <si>
    <t>预算05-2表</t>
  </si>
  <si>
    <t>单位名称、项目名称</t>
  </si>
  <si>
    <t>项目年度绩效目标</t>
  </si>
  <si>
    <t>一级指标</t>
  </si>
  <si>
    <t>二级指标</t>
  </si>
  <si>
    <t>三级指标</t>
  </si>
  <si>
    <t>指标性质</t>
  </si>
  <si>
    <t>指标值</t>
  </si>
  <si>
    <t>度量单位</t>
  </si>
  <si>
    <t>指标属性</t>
  </si>
  <si>
    <t>指标内容</t>
  </si>
  <si>
    <t>昆明市盘龙区退役军人事务局</t>
  </si>
  <si>
    <t>重点优抚对象生活困难补助经费</t>
  </si>
  <si>
    <t>贯彻落实各级文件精神，加强重点优抚对象生活困难补助发放。</t>
  </si>
  <si>
    <t>产出指标</t>
  </si>
  <si>
    <t>数量指标</t>
  </si>
  <si>
    <t>优抚对象补助发放人数</t>
  </si>
  <si>
    <t>=</t>
  </si>
  <si>
    <t>实有人数</t>
  </si>
  <si>
    <t>人</t>
  </si>
  <si>
    <t>定量指标</t>
  </si>
  <si>
    <t>用于反映城镇部分重点优抚对象生活困难补助发放人数完成情况。</t>
  </si>
  <si>
    <t>贯彻落实各级文件精神，加强重点优抚对象生活困难补助发放。发放伤残军人伤残金，参战退役人员生活补助，定抚定补人员生活补助，60岁以上农村退役士兵生活补助。以促进经济和社会发展，保持社会稳定。</t>
  </si>
  <si>
    <t>优抚对象慰问人数</t>
  </si>
  <si>
    <t>人次</t>
  </si>
  <si>
    <t>用于优抚对象春节、八一慰问费发放人数完成情况。</t>
  </si>
  <si>
    <t>质量指标</t>
  </si>
  <si>
    <t>获补对象准确率</t>
  </si>
  <si>
    <t>100</t>
  </si>
  <si>
    <t>%</t>
  </si>
  <si>
    <t>反映获补助对象认定的准确性情况。
获补对象准确率=抽检符合标准的补助对象数/抽检实际补助对象数*100%</t>
  </si>
  <si>
    <t>补助社会化发放率</t>
  </si>
  <si>
    <t>反映补助资金社会化发放的比例情况。
补助社会化发放率=采用社会化发放的补助资金数/发放补助资金总额*100%</t>
  </si>
  <si>
    <t>时效指标</t>
  </si>
  <si>
    <t>项目完成时限</t>
  </si>
  <si>
    <t>2026年12月20日</t>
  </si>
  <si>
    <t>年</t>
  </si>
  <si>
    <t>反映发放单位及时发放补助资金的情况。
发放及时率=在时限内发放资金/应发放资金*100%</t>
  </si>
  <si>
    <t>效益指标</t>
  </si>
  <si>
    <t>社会效益</t>
  </si>
  <si>
    <t>政策知晓率</t>
  </si>
  <si>
    <t>&gt;=</t>
  </si>
  <si>
    <t>90</t>
  </si>
  <si>
    <t>反映补助政策的宣传效果情况。
政策知晓率=调查中补助政策知晓人数/调查总人数*100%</t>
  </si>
  <si>
    <t>生活水平提升效果</t>
  </si>
  <si>
    <t>提升</t>
  </si>
  <si>
    <t>是/否</t>
  </si>
  <si>
    <t>定性指标</t>
  </si>
  <si>
    <t>反映补助促进受助对象生产生活能力提高的情况。</t>
  </si>
  <si>
    <t>满意度指标</t>
  </si>
  <si>
    <t>服务对象满意度</t>
  </si>
  <si>
    <t>服务对象满意度指标</t>
  </si>
  <si>
    <t>反映获补助受益对象的满意程度。</t>
  </si>
  <si>
    <t>机关事业单位职工及离退休人员死亡抚恤（军休及无军籍人员死亡抚恤费）经费</t>
  </si>
  <si>
    <t>根据政策文件，军休及无军籍人员死亡，根据其死亡性质和死亡时的月工资标准，由县级人民政府退役部门发给其遗属一次性抚恤金。</t>
  </si>
  <si>
    <t>抚恤补助发放人数</t>
  </si>
  <si>
    <t>实际死亡人数</t>
  </si>
  <si>
    <t>反映全区烈士和牺牲病故人员每年实际死亡人数情况。</t>
  </si>
  <si>
    <t>根据政策文件，现役军人死亡，根据其死亡性质和死亡时的月工资标准，由县级人民政府民政部门发给其遗属一次性抚恤金，标准：烈士、因公牺牲的为上一年度全国城镇居民人均可支配收入的20倍加本人40个月的工资；病故的为上一年度全国城镇居民人均可支配收入的2倍加本人40个月工资；月工资或者津贴低于排职少尉军官工资标准的，按照排职少尉军官工资标准计算。获得荣誉称号或者立功的烈士、因公牺牲、病故军人按5%-35%增发一次性抚恤金。</t>
  </si>
  <si>
    <t>病故人员遗属满意度</t>
  </si>
  <si>
    <t>伤残抚恤专项资金</t>
  </si>
  <si>
    <t>按照《军人抚恤优待条例》等,各类优抚对象抚恤补助以国家规定的标准为基数，由地方政府增发8%的地方性补助。</t>
  </si>
  <si>
    <t>伤残抚恤补助人数</t>
  </si>
  <si>
    <t>反映全区伤残军人、伤残人民警察及伤残民工
人数完成情况。</t>
  </si>
  <si>
    <t>按照《军人抚恤优待条例》等,各类优抚对象抚恤补助以国家规定的标准为基数，由地方政府增发8%的地方性补助。残疾军人（伤残人民警察、伤残民兵民工、伤残国家机关工作人员）得到一定经济补助，促进协调发展，对社会发展有一定可持续影响。</t>
  </si>
  <si>
    <t>补助对象满意度</t>
  </si>
  <si>
    <t>军队转业干部安置及自主择业退役干部经费</t>
  </si>
  <si>
    <t>项目按照各级文件精神，做好军队转业干部及自主择业退役干部安置及服务管理工作。</t>
  </si>
  <si>
    <t>自主择业及企业军转干部获补对象数</t>
  </si>
  <si>
    <t>用于反映自主择业及企业军转干部获补对象数完成情况。</t>
  </si>
  <si>
    <t>项目按照各级文件精神，做好军队转业干部及自主择业退役干部安置及服务管理工作，持续提高移交安置质量，有序推进2026年度计划安置军转干部、逐月领取退役金的接收安置工作，高质量完成年度移交安置任务。</t>
  </si>
  <si>
    <t>用于反映项目完成时限情况。</t>
  </si>
  <si>
    <t>反映补助促进受助对象生产生活能力提高情况。</t>
  </si>
  <si>
    <t>受益对象满意度</t>
  </si>
  <si>
    <t>复员干部“两保”及生活补助经费</t>
  </si>
  <si>
    <t>根据各级文件精神，保障好复员干部的生活。包括发放复员干部“两保”、生活补助以及在节日进行慰问，确保复员干部生活。</t>
  </si>
  <si>
    <t>复员干部补助发放人数</t>
  </si>
  <si>
    <t>反映获补助人员、企业的数量情况，也适用补贴、资助等形式的补助。</t>
  </si>
  <si>
    <t>"反映补助资金社会化发放的比例情况。
补助社会化发放率=采用社会化发放的补助资金数/发放补助资金总额*100%"</t>
  </si>
  <si>
    <t>2026年12月31日</t>
  </si>
  <si>
    <t>"反映补助政策的宣传效果情况。
政策知晓率=调查中补助政策知晓人数/调查总人数*100%"\</t>
  </si>
  <si>
    <t>复员干部满意度</t>
  </si>
  <si>
    <t>反映获补助受益对象的满意程度。满意程度。</t>
  </si>
  <si>
    <t>其他优抚专项资金</t>
  </si>
  <si>
    <t>综合运用现有政策做好参战退役人员等优抚对象解困工作，发放伤残军人伤残金，参战退役人员生活补助，定抚定补人员生活补助，60岁以上农村退役士兵生活补助。</t>
  </si>
  <si>
    <t>用于反映地方性抚恤补助自然增长8%补助发放人数完成情况。</t>
  </si>
  <si>
    <t>综合运用现有政策做好参战退役人员等优抚对象解困工作，发放伤残军人伤残金，参战退役人员生活补助，定抚定补人员生活补助，60岁以上农村退役士兵生活补助。抚恤补助发放人数680人次，优抚对象生活补助发放人数480人次，参战人员生活补助发放人数240人次，优抚对象慰问费发放人数3800人，以促进经济和社会发展，保持社会稳定。</t>
  </si>
  <si>
    <t>优抚对象家庭满意度</t>
  </si>
  <si>
    <t>退役士兵、转业士官安置经费</t>
  </si>
  <si>
    <t>严格依据退役士兵安置政策及年度标准，按时、准确、足额发放2026年度退役士兵、转业士官的待分配期间生活补助、一次性经济补助及自谋职业补助等各项安置经费。确保补助标准调整政策落实到位，保障退役士兵的合法权益和基本生活，支持其顺利度过安置期或实现就业创业过渡，有效落实年度安置任务。</t>
  </si>
  <si>
    <t>待安置补助发放人数</t>
  </si>
  <si>
    <t>用于反映待安置补助发放人数完成情况。</t>
  </si>
  <si>
    <t>一次性自主就业金发放人数</t>
  </si>
  <si>
    <t>用于反映一次性自主就业金发放人数完成情况。</t>
  </si>
  <si>
    <t>自谋职业补助发放人数</t>
  </si>
  <si>
    <t>用于反映自谋职业补助发放人数完成情况。</t>
  </si>
  <si>
    <t>退役士兵满意度</t>
  </si>
  <si>
    <t>移交政府安置的退休军人定期增资经费</t>
  </si>
  <si>
    <t>严格依据国家及上级部门关于年度定期增资的政策规定和标准，及时、准确完成2026年度移交政府安置的军队退休军人各项定期增资经费的测算、申报与发放工作。确保增资经费按时足额拨付至每位退休军人个人账户，保障其年度待遇调整落实到位，切实维护退休军人合法权益，年度内服务对象满意度保持稳定或有所提升。</t>
  </si>
  <si>
    <t>增资保障人数</t>
  </si>
  <si>
    <t>实际人数</t>
  </si>
  <si>
    <t>按实际人数保障</t>
  </si>
  <si>
    <t>经费及时发放</t>
  </si>
  <si>
    <t>本年度内</t>
  </si>
  <si>
    <t>落实军休人员待遇</t>
  </si>
  <si>
    <t>保障军休人员工资待遇</t>
  </si>
  <si>
    <t>军休人员服务满意度</t>
  </si>
  <si>
    <t>95</t>
  </si>
  <si>
    <t>“两参”烈属老红军老党员等部分优抚对象抚恤和生活补助资金</t>
  </si>
  <si>
    <t xml:space="preserve">贯彻落实各级文件精神，做好“两参”及城镇部分重点优抚对象生活困难补助发放。防止误发漏发，获补对象精准率达到100%；资金在2026年12月20日之前完成发放。        </t>
  </si>
  <si>
    <t>优抚对象抚恤补助人数</t>
  </si>
  <si>
    <t>用于反映重点优抚对象发放人数完成情况。</t>
  </si>
  <si>
    <t xml:space="preserve">贯彻落实各级文件精神，做好“两参”及城镇部分重点优抚对象生活困难补助发放。2025年开展伤残军人，参战退役人员等2650人发放补助，防止误发漏发，获补对象精准率达到100%；资金在2026年12月20日之前完成发放。        </t>
  </si>
  <si>
    <t>反映发放单位及时发放补助资金的情况。
发放及时率=在时限内发放资金/应发放资金*100%放资金/应发放资金*100%</t>
  </si>
  <si>
    <t>优抚对象满意度</t>
  </si>
  <si>
    <t>92</t>
  </si>
  <si>
    <t>其他退役军人事务专项资金</t>
  </si>
  <si>
    <t>按照国家省市区关于保障退役军人待遇的相关文件, 2026年补缴部分退役士兵医疗保险和养老保险，获补对象精准率达到100%；资金在2026年12月20日之前完成，确保退役士兵待遇得到保障。</t>
  </si>
  <si>
    <t>退役军人医疗保险缴纳人数</t>
  </si>
  <si>
    <t>按照国家省市区关于保障退役军人待遇的相关文件, 2026年补缴部分退役士兵医疗保险和养老保险，缴纳医保人数15人，缴纳养老保险人数10人，获补对象精准率达到100%；资金在2026年12月20日之前完成，确保退役士兵待遇得到保障。</t>
  </si>
  <si>
    <t>退役军人帮扶援助人数</t>
  </si>
  <si>
    <t>反映补助政策的宣传力度情况。即通过门户网站、报刊、通信、电视、户外广告等对补助政策进行宣传的次数。</t>
  </si>
  <si>
    <t>退役士兵医疗保险补缴人数</t>
  </si>
  <si>
    <t>用于反映部分退役士兵医疗保险补缴人数完成情况。</t>
  </si>
  <si>
    <t>义务兵家属优待金专项经费</t>
  </si>
  <si>
    <t>根据各级文件精神，城乡统一标准，发放义务兵家庭优待金，促进协调发展。</t>
  </si>
  <si>
    <t>义务兵家庭补助户数</t>
  </si>
  <si>
    <t>户</t>
  </si>
  <si>
    <t>用于反映入伍的义务兵家庭户数完成情况。</t>
  </si>
  <si>
    <t>根据各级文件精神，城乡统一标准，按不低于上年度全省城镇居民人均可支配收入的30%确定”并逐年提高。以使义务兵家庭得到一定经济补助，维护稳定，促进协调发展。</t>
  </si>
  <si>
    <t>"反映补助政策的宣传效果情况。
政策知晓率=调查中补助政策知晓人数/调查总人数*100%"</t>
  </si>
  <si>
    <t>义务兵家庭满意度</t>
  </si>
  <si>
    <t>军转干部（逐月领取）医保缴费经费</t>
  </si>
  <si>
    <t>根据上级文件精神，及时审批、按时缴纳逐月领取退役金退役军人参加职工基本医疗保险单位缴费，确保逐月领取退役金退役军人的社会保障待遇。</t>
  </si>
  <si>
    <t>用于反映逐月领取退役金退役军人医疗保险缴款人数完成情况。</t>
  </si>
  <si>
    <t>严格执行政策规定，按时（每月15日前）完成逐月领取退役金退役军人参加职工基本医疗保险单位缴费部分的审批与缴纳工作，确保缴费及时、准确、足额，保障相关人员年度内职工基本医疗保险参保连续、待遇不受影响。通过规范、高效的经办服务，切实维护军转干部的社会保障权益。</t>
  </si>
  <si>
    <t>逐月领取退役金退役军人满意度</t>
  </si>
  <si>
    <t>拥军优属经费</t>
  </si>
  <si>
    <t xml:space="preserve">项目根据相关文件，增强走访慰问和共建活动的实效性，增进军地军民感情，营造拥军优属的良好社会氛围，服务年度双拥工作目标。
</t>
  </si>
  <si>
    <t>双拥共建服务对象数</t>
  </si>
  <si>
    <t>用于反映双拥共建服务对象数完成情况。</t>
  </si>
  <si>
    <t xml:space="preserve">依据双拥工作部署，使用拥军优属经费，在2026年春节、“八一”期间组织开展走访慰问驻区部队及相关优抚对象活动，支持开展军地双拥共建活动，并保障争创省级双拥模范城相关工作。旨在通过规范、有效地使用经费，增强走访慰问和共建活动的实效性，增进军地军民感情，营造拥军优属的良好社会氛围，服务年度双拥工作目标。
</t>
  </si>
  <si>
    <t>双拥共建服务对象满意度</t>
  </si>
  <si>
    <t>自主就业退役士兵一次性经济补助经费</t>
  </si>
  <si>
    <t>严格依据自主就业退役士兵一次性经济补助政策及年度发放标准，准确核定2026年度符合条件退役士兵的补助资格与金额，确保补助资金及时、足额发放到位。</t>
  </si>
  <si>
    <t>严格依据自主就业退役士兵一次性经济补助政策及年度发放标准，准确核定2026年度符合条件退役士兵的补助资格与金额，确保补助资金及时、足额发放到位。通过规范、高效的经办服务，保障自主就业退役士兵的合法权益，支持其顺利实现社会角色转换和就业创业，有效落实年度补助发放任务。</t>
  </si>
  <si>
    <t>预算06表</t>
  </si>
  <si>
    <t>政府性基金预算支出预算表</t>
  </si>
  <si>
    <t>单位名称：昆明市发展和改革委员会</t>
  </si>
  <si>
    <t>政府性基金预算支出</t>
  </si>
  <si>
    <t>空表说明：昆明市盘龙区退役军人事务局(机关)无2026年部门政府性基金预算支出预算，此表无数据。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</si>
  <si>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</si>
  <si>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</si>
  <si>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</si>
  <si>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</si>
  <si>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</si>
  <si>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</si>
  <si>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</si>
  <si>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</si>
  <si>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</si>
  <si>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</si>
  <si>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</si>
  <si>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</si>
  <si>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购买办公复印纸</t>
  </si>
  <si>
    <t>复印纸</t>
  </si>
  <si>
    <t>元</t>
  </si>
  <si>
    <t>预算08表</t>
  </si>
  <si>
    <t>2026年部门政府购买服务预算表</t>
  </si>
  <si>
    <t>单位名称：单位名称:昆明市盘龙区退役军人事务局(机关)</t>
  </si>
  <si>
    <t>政府购买服务项目</t>
  </si>
  <si>
    <t>政府购买服务目录</t>
  </si>
  <si>
    <t>空表说明：昆明市盘龙区退役军人事务局(机关)无2026年部门政府购买服务预算，此表无数据。</t>
  </si>
  <si>
    <t>预算09-1表</t>
  </si>
  <si>
    <t>单位名称（项目）</t>
  </si>
  <si>
    <t>地区</t>
  </si>
  <si>
    <t>磨憨经济合作区</t>
  </si>
  <si>
    <t>空表说明：盘龙区实行乡财县管，按照区与乡（镇）财政管理体制，乡（镇）按照县级部门预算管理，故无对下转移支付项目，此表无数据。</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</si>
  <si>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</si>
  <si>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</si>
  <si>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</si>
  <si>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</si>
  <si>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</si>
  <si>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</si>
  <si>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</si>
  <si>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</si>
  <si>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</si>
  <si>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</si>
  <si>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</si>
  <si>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空表说明：昆明市盘龙区退役军人事务局(机关)无2026年部门新增资产配置,此表无数据。</t>
  </si>
  <si>
    <t>预算11表</t>
  </si>
  <si>
    <t>上级补助</t>
  </si>
  <si>
    <t>空表说明：昆明市盘龙区退役军人事务局(机关)本年度无上级补助项目支出预算，此表为空。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</si>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</sst>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Arial"/>
      <charset val="0"/>
    </font>
    <font>
      <sz val="9"/>
      <color theme="1"/>
      <name val="宋体"/>
      <charset val="134"/>
    </font>
    <font>
      <sz val="10"/>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9"/>
      <color indexed="8"/>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0" fontId="39" fillId="0" borderId="0">
      <alignment vertical="top"/>
      <protection locked="0"/>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xf numFmtId="0" fontId="10" fillId="0" borderId="0">
      <alignment vertical="top"/>
      <protection locked="0"/>
    </xf>
    <xf numFmtId="0" fontId="7" fillId="0" borderId="0"/>
  </cellStyleXfs>
  <cellXfs count="21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6" fillId="0" borderId="7" xfId="55"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0" xfId="52" applyFont="1" applyFill="1" applyBorder="1" applyAlignment="1" applyProtection="1">
      <alignment horizontal="left" vertical="center"/>
    </xf>
    <xf numFmtId="0" fontId="7" fillId="0" borderId="0" xfId="59" applyFill="1" applyAlignment="1">
      <alignmen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58" applyFont="1" applyFill="1" applyBorder="1" applyAlignment="1" applyProtection="1">
      <alignment vertical="top"/>
      <protection locked="0"/>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readingOrder="1"/>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6" fillId="0" borderId="7" xfId="0" applyNumberFormat="1" applyFont="1" applyBorder="1" applyAlignment="1">
      <alignment horizontal="right" vertical="center"/>
    </xf>
    <xf numFmtId="0" fontId="1" fillId="0" borderId="0" xfId="0" applyFont="1" applyFill="1" applyBorder="1" applyAlignment="1">
      <alignment vertical="center"/>
    </xf>
    <xf numFmtId="0" fontId="7" fillId="0" borderId="0" xfId="58"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0" fillId="0" borderId="0"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6" fillId="0" borderId="7" xfId="57" applyNumberFormat="1" applyFont="1" applyBorder="1" applyAlignment="1">
      <alignment horizontal="center" vertical="center"/>
    </xf>
    <xf numFmtId="180" fontId="6"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1"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7" fillId="0" borderId="0" xfId="58" applyNumberFormat="1" applyFont="1" applyFill="1" applyBorder="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0" fillId="0" borderId="0" xfId="0" applyFont="1" applyFill="1" applyBorder="1" applyAlignment="1"/>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178" fontId="6"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49" fontId="6" fillId="0" borderId="7" xfId="54"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178" fontId="6" fillId="0" borderId="7" xfId="0" applyNumberFormat="1" applyFont="1" applyBorder="1" applyAlignment="1">
      <alignment horizontal="center" vertical="center"/>
    </xf>
    <xf numFmtId="0" fontId="16" fillId="0" borderId="0" xfId="58" applyFont="1" applyFill="1" applyBorder="1" applyAlignment="1" applyProtection="1">
      <alignment horizontal="center" wrapText="1"/>
    </xf>
    <xf numFmtId="0" fontId="16" fillId="0" borderId="0" xfId="58" applyFont="1" applyFill="1" applyBorder="1" applyAlignment="1" applyProtection="1">
      <alignment wrapText="1"/>
    </xf>
    <xf numFmtId="0" fontId="16" fillId="0" borderId="0" xfId="58" applyFont="1" applyFill="1" applyBorder="1" applyAlignment="1" applyProtection="1"/>
    <xf numFmtId="0" fontId="0" fillId="0" borderId="0" xfId="0" applyFont="1" applyFill="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8" fillId="2" borderId="0" xfId="0" applyFont="1" applyFill="1" applyBorder="1" applyAlignment="1">
      <alignment horizontal="left"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178" fontId="19" fillId="0" borderId="7" xfId="0" applyNumberFormat="1" applyFont="1" applyBorder="1" applyAlignment="1">
      <alignment horizontal="right" vertical="center"/>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11" fillId="0" borderId="0"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ormal 4" xfId="52"/>
    <cellStyle name="NumberStyle" xfId="53"/>
    <cellStyle name="TextStyle" xfId="54"/>
    <cellStyle name="MoneyStyle" xfId="55"/>
    <cellStyle name="TimeStyle" xfId="56"/>
    <cellStyle name="IntegralNumberStyle"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2" workbookViewId="0">
      <selection activeCell="B13" sqref="B13"/>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2" t="str">
        <f>"2026"&amp;"年部门财务收支预算总表"</f>
        <v>2026年部门财务收支预算总表</v>
      </c>
    </row>
    <row r="3" ht="17.25" customHeight="1" spans="1:4">
      <c r="A3" s="45" t="s">
        <v>1</v>
      </c>
      <c r="B3" s="176"/>
      <c r="D3" s="141" t="s">
        <v>2</v>
      </c>
    </row>
    <row r="4" ht="23.25" customHeight="1" spans="1:4">
      <c r="A4" s="177" t="s">
        <v>3</v>
      </c>
      <c r="B4" s="178"/>
      <c r="C4" s="177" t="s">
        <v>4</v>
      </c>
      <c r="D4" s="178"/>
    </row>
    <row r="5" ht="24" customHeight="1" spans="1:4">
      <c r="A5" s="177" t="s">
        <v>5</v>
      </c>
      <c r="B5" s="177" t="s">
        <v>6</v>
      </c>
      <c r="C5" s="177" t="s">
        <v>7</v>
      </c>
      <c r="D5" s="177" t="s">
        <v>6</v>
      </c>
    </row>
    <row r="6" ht="17.25" customHeight="1" spans="1:4">
      <c r="A6" s="179" t="s">
        <v>8</v>
      </c>
      <c r="B6" s="83">
        <v>27064194</v>
      </c>
      <c r="C6" s="179" t="s">
        <v>9</v>
      </c>
      <c r="D6" s="83"/>
    </row>
    <row r="7" ht="17.25" customHeight="1" spans="1:4">
      <c r="A7" s="179" t="s">
        <v>10</v>
      </c>
      <c r="B7" s="83"/>
      <c r="C7" s="179" t="s">
        <v>11</v>
      </c>
      <c r="D7" s="83"/>
    </row>
    <row r="8" ht="17.25" customHeight="1" spans="1:4">
      <c r="A8" s="179" t="s">
        <v>12</v>
      </c>
      <c r="B8" s="83"/>
      <c r="C8" s="211" t="s">
        <v>13</v>
      </c>
      <c r="D8" s="83"/>
    </row>
    <row r="9" ht="17.25" customHeight="1" spans="1:4">
      <c r="A9" s="179" t="s">
        <v>14</v>
      </c>
      <c r="B9" s="83"/>
      <c r="C9" s="211" t="s">
        <v>15</v>
      </c>
      <c r="D9" s="83"/>
    </row>
    <row r="10" ht="17.25" customHeight="1" spans="1:4">
      <c r="A10" s="179" t="s">
        <v>16</v>
      </c>
      <c r="B10" s="83">
        <v>11226000</v>
      </c>
      <c r="C10" s="211" t="s">
        <v>17</v>
      </c>
      <c r="D10" s="83"/>
    </row>
    <row r="11" ht="17.25" customHeight="1" spans="1:4">
      <c r="A11" s="179" t="s">
        <v>18</v>
      </c>
      <c r="B11" s="83"/>
      <c r="C11" s="211" t="s">
        <v>19</v>
      </c>
      <c r="D11" s="83"/>
    </row>
    <row r="12" ht="17.25" customHeight="1" spans="1:4">
      <c r="A12" s="179" t="s">
        <v>20</v>
      </c>
      <c r="B12" s="83"/>
      <c r="C12" s="33" t="s">
        <v>21</v>
      </c>
      <c r="D12" s="83"/>
    </row>
    <row r="13" ht="17.25" customHeight="1" spans="1:4">
      <c r="A13" s="179" t="s">
        <v>22</v>
      </c>
      <c r="B13" s="83">
        <v>11226000</v>
      </c>
      <c r="C13" s="33" t="s">
        <v>23</v>
      </c>
      <c r="D13" s="83">
        <v>59013902.62</v>
      </c>
    </row>
    <row r="14" ht="17.25" customHeight="1" spans="1:4">
      <c r="A14" s="179" t="s">
        <v>24</v>
      </c>
      <c r="B14" s="83"/>
      <c r="C14" s="33" t="s">
        <v>25</v>
      </c>
      <c r="D14" s="83">
        <v>2572723.33</v>
      </c>
    </row>
    <row r="15" ht="17.25" customHeight="1" spans="1:4">
      <c r="A15" s="179" t="s">
        <v>26</v>
      </c>
      <c r="B15" s="83"/>
      <c r="C15" s="33" t="s">
        <v>27</v>
      </c>
      <c r="D15" s="83"/>
    </row>
    <row r="16" ht="17.25" customHeight="1" spans="1:4">
      <c r="A16" s="64"/>
      <c r="B16" s="83"/>
      <c r="C16" s="33" t="s">
        <v>28</v>
      </c>
      <c r="D16" s="83"/>
    </row>
    <row r="17" ht="17.25" customHeight="1" spans="1:4">
      <c r="A17" s="180"/>
      <c r="B17" s="83"/>
      <c r="C17" s="33" t="s">
        <v>29</v>
      </c>
      <c r="D17" s="83"/>
    </row>
    <row r="18" ht="17.25" customHeight="1" spans="1:4">
      <c r="A18" s="180"/>
      <c r="B18" s="83"/>
      <c r="C18" s="33" t="s">
        <v>30</v>
      </c>
      <c r="D18" s="83"/>
    </row>
    <row r="19" ht="17.25" customHeight="1" spans="1:4">
      <c r="A19" s="180"/>
      <c r="B19" s="83"/>
      <c r="C19" s="33" t="s">
        <v>31</v>
      </c>
      <c r="D19" s="83"/>
    </row>
    <row r="20" ht="17.25" customHeight="1" spans="1:4">
      <c r="A20" s="180"/>
      <c r="B20" s="83"/>
      <c r="C20" s="33" t="s">
        <v>32</v>
      </c>
      <c r="D20" s="83"/>
    </row>
    <row r="21" ht="17.25" customHeight="1" spans="1:4">
      <c r="A21" s="180"/>
      <c r="B21" s="83"/>
      <c r="C21" s="33" t="s">
        <v>33</v>
      </c>
      <c r="D21" s="83"/>
    </row>
    <row r="22" ht="17.25" customHeight="1" spans="1:4">
      <c r="A22" s="180"/>
      <c r="B22" s="83"/>
      <c r="C22" s="33" t="s">
        <v>34</v>
      </c>
      <c r="D22" s="83"/>
    </row>
    <row r="23" ht="17.25" customHeight="1" spans="1:4">
      <c r="A23" s="180"/>
      <c r="B23" s="83"/>
      <c r="C23" s="33" t="s">
        <v>35</v>
      </c>
      <c r="D23" s="83"/>
    </row>
    <row r="24" ht="17.25" customHeight="1" spans="1:4">
      <c r="A24" s="180"/>
      <c r="B24" s="83"/>
      <c r="C24" s="33" t="s">
        <v>36</v>
      </c>
      <c r="D24" s="83">
        <v>266820</v>
      </c>
    </row>
    <row r="25" ht="17.25" customHeight="1" spans="1:4">
      <c r="A25" s="180"/>
      <c r="B25" s="83"/>
      <c r="C25" s="33" t="s">
        <v>37</v>
      </c>
      <c r="D25" s="83"/>
    </row>
    <row r="26" ht="17.25" customHeight="1" spans="1:4">
      <c r="A26" s="180"/>
      <c r="B26" s="83"/>
      <c r="C26" s="64" t="s">
        <v>38</v>
      </c>
      <c r="D26" s="83"/>
    </row>
    <row r="27" ht="17.25" customHeight="1" spans="1:4">
      <c r="A27" s="180"/>
      <c r="B27" s="83"/>
      <c r="C27" s="33" t="s">
        <v>39</v>
      </c>
      <c r="D27" s="83"/>
    </row>
    <row r="28" ht="16.5" customHeight="1" spans="1:4">
      <c r="A28" s="180"/>
      <c r="B28" s="83"/>
      <c r="C28" s="33" t="s">
        <v>40</v>
      </c>
      <c r="D28" s="83"/>
    </row>
    <row r="29" ht="16.5" customHeight="1" spans="1:4">
      <c r="A29" s="180"/>
      <c r="B29" s="83"/>
      <c r="C29" s="64" t="s">
        <v>41</v>
      </c>
      <c r="D29" s="83"/>
    </row>
    <row r="30" ht="17.25" customHeight="1" spans="1:4">
      <c r="A30" s="180"/>
      <c r="B30" s="83"/>
      <c r="C30" s="64" t="s">
        <v>42</v>
      </c>
      <c r="D30" s="83"/>
    </row>
    <row r="31" ht="17.25" customHeight="1" spans="1:4">
      <c r="A31" s="180"/>
      <c r="B31" s="83"/>
      <c r="C31" s="33" t="s">
        <v>43</v>
      </c>
      <c r="D31" s="83"/>
    </row>
    <row r="32" ht="16.5" customHeight="1" spans="1:4">
      <c r="A32" s="180" t="s">
        <v>44</v>
      </c>
      <c r="B32" s="83">
        <v>38290194</v>
      </c>
      <c r="C32" s="180" t="s">
        <v>45</v>
      </c>
      <c r="D32" s="83">
        <v>61853445.95</v>
      </c>
    </row>
    <row r="33" ht="16.5" customHeight="1" spans="1:4">
      <c r="A33" s="64" t="s">
        <v>46</v>
      </c>
      <c r="B33" s="83">
        <v>23563251.95</v>
      </c>
      <c r="C33" s="64" t="s">
        <v>47</v>
      </c>
      <c r="D33" s="83"/>
    </row>
    <row r="34" ht="16.5" customHeight="1" spans="1:4">
      <c r="A34" s="33" t="s">
        <v>48</v>
      </c>
      <c r="B34" s="83">
        <v>23563251.95</v>
      </c>
      <c r="C34" s="33" t="s">
        <v>48</v>
      </c>
      <c r="D34" s="83"/>
    </row>
    <row r="35" ht="16.5" customHeight="1" spans="1:4">
      <c r="A35" s="33" t="s">
        <v>49</v>
      </c>
      <c r="B35" s="83"/>
      <c r="C35" s="33" t="s">
        <v>50</v>
      </c>
      <c r="D35" s="83"/>
    </row>
    <row r="36" ht="16.5" customHeight="1" spans="1:4">
      <c r="A36" s="181" t="s">
        <v>51</v>
      </c>
      <c r="B36" s="83">
        <v>61853445.95</v>
      </c>
      <c r="C36" s="181" t="s">
        <v>52</v>
      </c>
      <c r="D36" s="83">
        <v>61853445.95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2">
        <v>1</v>
      </c>
      <c r="B1" s="123">
        <v>0</v>
      </c>
      <c r="C1" s="122">
        <v>1</v>
      </c>
      <c r="D1" s="124"/>
      <c r="E1" s="124"/>
      <c r="F1" s="114" t="s">
        <v>485</v>
      </c>
    </row>
    <row r="2" ht="42" customHeight="1" spans="1:6">
      <c r="A2" s="125" t="str">
        <f>"2026"&amp;"年部门政府性基金预算支出预算表"</f>
        <v>2026年部门政府性基金预算支出预算表</v>
      </c>
      <c r="B2" s="125" t="s">
        <v>486</v>
      </c>
      <c r="C2" s="126"/>
      <c r="D2" s="127"/>
      <c r="E2" s="127"/>
      <c r="F2" s="127"/>
    </row>
    <row r="3" ht="21" customHeight="1" spans="1:6">
      <c r="A3" s="4" t="s">
        <v>1</v>
      </c>
      <c r="B3" s="4" t="s">
        <v>487</v>
      </c>
      <c r="C3" s="122"/>
      <c r="D3" s="124"/>
      <c r="E3" s="124"/>
      <c r="F3" s="114" t="s">
        <v>2</v>
      </c>
    </row>
    <row r="4" ht="19.5" customHeight="1" spans="1:6">
      <c r="A4" s="128" t="s">
        <v>205</v>
      </c>
      <c r="B4" s="129" t="s">
        <v>73</v>
      </c>
      <c r="C4" s="128" t="s">
        <v>74</v>
      </c>
      <c r="D4" s="10" t="s">
        <v>488</v>
      </c>
      <c r="E4" s="11"/>
      <c r="F4" s="12"/>
    </row>
    <row r="5" ht="18.75" customHeight="1" spans="1:6">
      <c r="A5" s="130"/>
      <c r="B5" s="131"/>
      <c r="C5" s="130"/>
      <c r="D5" s="15" t="s">
        <v>56</v>
      </c>
      <c r="E5" s="10" t="s">
        <v>76</v>
      </c>
      <c r="F5" s="15" t="s">
        <v>77</v>
      </c>
    </row>
    <row r="6" ht="18.75" customHeight="1" spans="1:6">
      <c r="A6" s="72">
        <v>1</v>
      </c>
      <c r="B6" s="132" t="s">
        <v>84</v>
      </c>
      <c r="C6" s="72">
        <v>3</v>
      </c>
      <c r="D6" s="133">
        <v>4</v>
      </c>
      <c r="E6" s="133">
        <v>5</v>
      </c>
      <c r="F6" s="133">
        <v>6</v>
      </c>
    </row>
    <row r="7" ht="21" customHeight="1" spans="1:6">
      <c r="A7" s="20"/>
      <c r="B7" s="20"/>
      <c r="C7" s="20"/>
      <c r="D7" s="83"/>
      <c r="E7" s="83"/>
      <c r="F7" s="83"/>
    </row>
    <row r="8" ht="21" customHeight="1" spans="1:6">
      <c r="A8" s="20"/>
      <c r="B8" s="20"/>
      <c r="C8" s="20"/>
      <c r="D8" s="83"/>
      <c r="E8" s="83"/>
      <c r="F8" s="83"/>
    </row>
    <row r="9" ht="18.75" customHeight="1" spans="1:6">
      <c r="A9" s="134" t="s">
        <v>194</v>
      </c>
      <c r="B9" s="134" t="s">
        <v>194</v>
      </c>
      <c r="C9" s="135" t="s">
        <v>194</v>
      </c>
      <c r="D9" s="83"/>
      <c r="E9" s="83"/>
      <c r="F9" s="83"/>
    </row>
    <row r="10" s="85" customFormat="1" ht="32" customHeight="1" spans="1:6">
      <c r="A10" s="37" t="s">
        <v>489</v>
      </c>
      <c r="B10" s="136"/>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A4" sqref="A4:A6"/>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490</v>
      </c>
    </row>
    <row r="2" ht="41.25" customHeight="1" spans="1:17">
      <c r="A2" s="77" t="s">
        <v>491</v>
      </c>
      <c r="B2" s="3"/>
      <c r="C2" s="3"/>
      <c r="D2" s="3"/>
      <c r="E2" s="3"/>
      <c r="F2" s="3"/>
      <c r="G2" s="3"/>
      <c r="H2" s="3"/>
      <c r="I2" s="3"/>
      <c r="J2" s="3"/>
      <c r="K2" s="70"/>
      <c r="L2" s="3"/>
      <c r="M2" s="3"/>
      <c r="N2" s="70"/>
      <c r="O2" s="3"/>
      <c r="P2" s="70"/>
      <c r="Q2" s="70"/>
    </row>
    <row r="3" ht="18.75" customHeight="1" spans="1:17">
      <c r="A3" s="113" t="s">
        <v>1</v>
      </c>
      <c r="B3" s="6"/>
      <c r="C3" s="6"/>
      <c r="D3" s="6"/>
      <c r="E3" s="6"/>
      <c r="F3" s="6"/>
      <c r="G3" s="6"/>
      <c r="H3" s="6"/>
      <c r="I3" s="6"/>
      <c r="J3" s="6"/>
      <c r="P3" s="7"/>
      <c r="Q3" s="114" t="s">
        <v>2</v>
      </c>
    </row>
    <row r="4" ht="15.75" customHeight="1" spans="1:17">
      <c r="A4" s="9" t="s">
        <v>492</v>
      </c>
      <c r="B4" s="115" t="s">
        <v>493</v>
      </c>
      <c r="C4" s="115" t="s">
        <v>494</v>
      </c>
      <c r="D4" s="115" t="s">
        <v>495</v>
      </c>
      <c r="E4" s="115" t="s">
        <v>496</v>
      </c>
      <c r="F4" s="115" t="s">
        <v>497</v>
      </c>
      <c r="G4" s="95" t="s">
        <v>212</v>
      </c>
      <c r="H4" s="95"/>
      <c r="I4" s="95"/>
      <c r="J4" s="95"/>
      <c r="K4" s="96"/>
      <c r="L4" s="95"/>
      <c r="M4" s="95"/>
      <c r="N4" s="97"/>
      <c r="O4" s="95"/>
      <c r="P4" s="96"/>
      <c r="Q4" s="98"/>
    </row>
    <row r="5" ht="17.25" customHeight="1" spans="1:17">
      <c r="A5" s="14"/>
      <c r="B5" s="100"/>
      <c r="C5" s="100"/>
      <c r="D5" s="100"/>
      <c r="E5" s="100"/>
      <c r="F5" s="100"/>
      <c r="G5" s="100" t="s">
        <v>56</v>
      </c>
      <c r="H5" s="100" t="s">
        <v>59</v>
      </c>
      <c r="I5" s="100" t="s">
        <v>498</v>
      </c>
      <c r="J5" s="100" t="s">
        <v>499</v>
      </c>
      <c r="K5" s="101" t="s">
        <v>500</v>
      </c>
      <c r="L5" s="102" t="s">
        <v>501</v>
      </c>
      <c r="M5" s="102"/>
      <c r="N5" s="103"/>
      <c r="O5" s="102"/>
      <c r="P5" s="104"/>
      <c r="Q5" s="105"/>
    </row>
    <row r="6" ht="54" customHeight="1" spans="1:17">
      <c r="A6" s="17"/>
      <c r="B6" s="106"/>
      <c r="C6" s="106"/>
      <c r="D6" s="106"/>
      <c r="E6" s="106"/>
      <c r="F6" s="106"/>
      <c r="G6" s="106"/>
      <c r="H6" s="106" t="s">
        <v>58</v>
      </c>
      <c r="I6" s="106"/>
      <c r="J6" s="106"/>
      <c r="K6" s="107"/>
      <c r="L6" s="106" t="s">
        <v>58</v>
      </c>
      <c r="M6" s="106" t="s">
        <v>65</v>
      </c>
      <c r="N6" s="105" t="s">
        <v>66</v>
      </c>
      <c r="O6" s="106" t="s">
        <v>67</v>
      </c>
      <c r="P6" s="107" t="s">
        <v>68</v>
      </c>
      <c r="Q6" s="105" t="s">
        <v>69</v>
      </c>
    </row>
    <row r="7" ht="18" customHeight="1" spans="1:17">
      <c r="A7" s="116">
        <v>1</v>
      </c>
      <c r="B7" s="117">
        <v>2</v>
      </c>
      <c r="C7" s="116">
        <v>3</v>
      </c>
      <c r="D7" s="116">
        <v>4</v>
      </c>
      <c r="E7" s="117">
        <v>5</v>
      </c>
      <c r="F7" s="116">
        <v>6</v>
      </c>
      <c r="G7" s="116">
        <v>7</v>
      </c>
      <c r="H7" s="117">
        <v>8</v>
      </c>
      <c r="I7" s="116">
        <v>9</v>
      </c>
      <c r="J7" s="116">
        <v>10</v>
      </c>
      <c r="K7" s="117">
        <v>11</v>
      </c>
      <c r="L7" s="116">
        <v>12</v>
      </c>
      <c r="M7" s="116">
        <v>13</v>
      </c>
      <c r="N7" s="117">
        <v>14</v>
      </c>
      <c r="O7" s="116">
        <v>15</v>
      </c>
      <c r="P7" s="116">
        <v>16</v>
      </c>
      <c r="Q7" s="117">
        <v>17</v>
      </c>
    </row>
    <row r="8" ht="21" customHeight="1" spans="1:17">
      <c r="A8" s="109" t="s">
        <v>251</v>
      </c>
      <c r="B8" s="118" t="s">
        <v>502</v>
      </c>
      <c r="C8" s="118" t="s">
        <v>503</v>
      </c>
      <c r="D8" s="118" t="s">
        <v>504</v>
      </c>
      <c r="E8" s="119">
        <v>40</v>
      </c>
      <c r="F8" s="83">
        <v>5200</v>
      </c>
      <c r="G8" s="83">
        <v>5200</v>
      </c>
      <c r="H8" s="83">
        <v>5200</v>
      </c>
      <c r="I8" s="83"/>
      <c r="J8" s="83"/>
      <c r="K8" s="83"/>
      <c r="L8" s="83"/>
      <c r="M8" s="83"/>
      <c r="N8" s="83"/>
      <c r="O8" s="83"/>
      <c r="P8" s="83"/>
      <c r="Q8" s="83"/>
    </row>
    <row r="9" ht="21" customHeight="1" spans="1:17">
      <c r="A9" s="110" t="s">
        <v>194</v>
      </c>
      <c r="B9" s="120"/>
      <c r="C9" s="120"/>
      <c r="D9" s="120"/>
      <c r="E9" s="121"/>
      <c r="F9" s="83">
        <v>5200</v>
      </c>
      <c r="G9" s="83">
        <v>5200</v>
      </c>
      <c r="H9" s="83">
        <v>5200</v>
      </c>
      <c r="I9" s="83"/>
      <c r="J9" s="83"/>
      <c r="K9" s="83"/>
      <c r="L9" s="83"/>
      <c r="M9" s="83"/>
      <c r="N9" s="83"/>
      <c r="O9" s="83"/>
      <c r="P9" s="83"/>
      <c r="Q9" s="83"/>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8" sqref="A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7">
      <c r="A1" s="86"/>
      <c r="B1" s="87"/>
      <c r="C1" s="87"/>
      <c r="D1" s="86"/>
      <c r="E1" s="86"/>
      <c r="F1" s="86"/>
      <c r="G1" s="86"/>
      <c r="H1" s="88"/>
      <c r="I1" s="86"/>
      <c r="J1" s="86"/>
      <c r="K1" s="87"/>
      <c r="L1" s="86"/>
      <c r="M1" s="89"/>
      <c r="N1" s="89" t="s">
        <v>505</v>
      </c>
    </row>
    <row r="2" ht="41.25" customHeight="1" spans="1:17">
      <c r="A2" s="212" t="s">
        <v>506</v>
      </c>
      <c r="B2" s="70"/>
      <c r="C2" s="70"/>
      <c r="D2" s="90"/>
      <c r="E2" s="90"/>
      <c r="F2" s="90"/>
      <c r="G2" s="90"/>
      <c r="H2" s="91"/>
      <c r="I2" s="90"/>
      <c r="J2" s="90"/>
      <c r="K2" s="70"/>
      <c r="L2" s="90"/>
      <c r="M2" s="91"/>
      <c r="N2" s="70"/>
    </row>
    <row r="3" ht="22.5" customHeight="1" spans="1:17">
      <c r="A3" s="78" t="s">
        <v>507</v>
      </c>
      <c r="B3" s="92"/>
      <c r="C3" s="92"/>
      <c r="D3" s="79"/>
      <c r="E3" s="79"/>
      <c r="F3" s="79"/>
      <c r="G3" s="79"/>
      <c r="H3" s="88"/>
      <c r="I3" s="86"/>
      <c r="J3" s="86"/>
      <c r="K3" s="87"/>
      <c r="L3" s="86"/>
      <c r="M3" s="93"/>
      <c r="N3" s="89" t="s">
        <v>2</v>
      </c>
    </row>
    <row r="4" ht="24" customHeight="1" spans="1:17">
      <c r="A4" s="9" t="s">
        <v>492</v>
      </c>
      <c r="B4" s="94" t="s">
        <v>508</v>
      </c>
      <c r="C4" s="94" t="s">
        <v>509</v>
      </c>
      <c r="D4" s="95" t="s">
        <v>212</v>
      </c>
      <c r="E4" s="95"/>
      <c r="F4" s="95"/>
      <c r="G4" s="95"/>
      <c r="H4" s="96"/>
      <c r="I4" s="95"/>
      <c r="J4" s="95"/>
      <c r="K4" s="97"/>
      <c r="L4" s="95"/>
      <c r="M4" s="96"/>
      <c r="N4" s="98"/>
    </row>
    <row r="5" ht="24" customHeight="1" spans="1:17">
      <c r="A5" s="14"/>
      <c r="B5" s="99"/>
      <c r="C5" s="99"/>
      <c r="D5" s="100" t="s">
        <v>56</v>
      </c>
      <c r="E5" s="100" t="s">
        <v>59</v>
      </c>
      <c r="F5" s="100" t="s">
        <v>498</v>
      </c>
      <c r="G5" s="100" t="s">
        <v>499</v>
      </c>
      <c r="H5" s="101" t="s">
        <v>500</v>
      </c>
      <c r="I5" s="102" t="s">
        <v>501</v>
      </c>
      <c r="J5" s="102"/>
      <c r="K5" s="103"/>
      <c r="L5" s="102"/>
      <c r="M5" s="104"/>
      <c r="N5" s="105"/>
    </row>
    <row r="6" ht="54" customHeight="1" spans="1:17">
      <c r="A6" s="17"/>
      <c r="B6" s="105"/>
      <c r="C6" s="105"/>
      <c r="D6" s="106"/>
      <c r="E6" s="106" t="s">
        <v>58</v>
      </c>
      <c r="F6" s="106"/>
      <c r="G6" s="106"/>
      <c r="H6" s="107"/>
      <c r="I6" s="106" t="s">
        <v>58</v>
      </c>
      <c r="J6" s="106" t="s">
        <v>65</v>
      </c>
      <c r="K6" s="105" t="s">
        <v>66</v>
      </c>
      <c r="L6" s="106" t="s">
        <v>67</v>
      </c>
      <c r="M6" s="107" t="s">
        <v>68</v>
      </c>
      <c r="N6" s="105" t="s">
        <v>69</v>
      </c>
    </row>
    <row r="7" ht="17.25" customHeight="1" spans="1:17">
      <c r="A7" s="18">
        <v>1</v>
      </c>
      <c r="B7" s="18">
        <v>2</v>
      </c>
      <c r="C7" s="18">
        <v>3</v>
      </c>
      <c r="D7" s="18">
        <v>4</v>
      </c>
      <c r="E7" s="18">
        <v>5</v>
      </c>
      <c r="F7" s="18">
        <v>6</v>
      </c>
      <c r="G7" s="18">
        <v>7</v>
      </c>
      <c r="H7" s="18">
        <v>8</v>
      </c>
      <c r="I7" s="18">
        <v>9</v>
      </c>
      <c r="J7" s="18">
        <v>10</v>
      </c>
      <c r="K7" s="18">
        <v>11</v>
      </c>
      <c r="L7" s="18">
        <v>12</v>
      </c>
      <c r="M7" s="18">
        <v>13</v>
      </c>
      <c r="N7" s="18">
        <v>14</v>
      </c>
    </row>
    <row r="8" ht="21" customHeight="1" spans="1:17">
      <c r="A8" s="108"/>
      <c r="B8" s="109"/>
      <c r="C8" s="109"/>
      <c r="D8" s="83"/>
      <c r="E8" s="83"/>
      <c r="F8" s="83"/>
      <c r="G8" s="83"/>
      <c r="H8" s="83"/>
      <c r="I8" s="83"/>
      <c r="J8" s="83"/>
      <c r="K8" s="83"/>
      <c r="L8" s="83"/>
      <c r="M8" s="83"/>
      <c r="N8" s="83"/>
    </row>
    <row r="9" ht="21" customHeight="1" spans="1:17">
      <c r="A9" s="110" t="s">
        <v>194</v>
      </c>
      <c r="B9" s="111"/>
      <c r="C9" s="111"/>
      <c r="D9" s="83"/>
      <c r="E9" s="83"/>
      <c r="F9" s="83"/>
      <c r="G9" s="83"/>
      <c r="H9" s="83"/>
      <c r="I9" s="83"/>
      <c r="J9" s="83"/>
      <c r="K9" s="83"/>
      <c r="L9" s="83"/>
      <c r="M9" s="83"/>
      <c r="N9" s="83"/>
    </row>
    <row r="10" s="68" customFormat="1" ht="26" customHeight="1" spans="1:17">
      <c r="A10" s="37" t="s">
        <v>510</v>
      </c>
      <c r="B10" s="112"/>
      <c r="C10" s="112"/>
      <c r="D10" s="112"/>
      <c r="E10" s="112"/>
      <c r="F10" s="112"/>
      <c r="G10" s="85"/>
      <c r="H10" s="85"/>
      <c r="I10" s="85"/>
      <c r="J10" s="85"/>
      <c r="K10" s="68"/>
      <c r="L10" s="85"/>
      <c r="M10" s="85"/>
      <c r="N10" s="85"/>
      <c r="O10" s="85"/>
      <c r="Q10" s="85"/>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7" sqref="A7"/>
    </sheetView>
  </sheetViews>
  <sheetFormatPr defaultColWidth="9.14166666666667" defaultRowHeight="14.25" customHeight="1"/>
  <cols>
    <col min="1" max="1" width="37.7083333333333" customWidth="1"/>
    <col min="2" max="5" width="20" customWidth="1"/>
  </cols>
  <sheetData>
    <row r="1" ht="17.25" customHeight="1" spans="1:23">
      <c r="D1" s="76"/>
      <c r="E1" s="2" t="s">
        <v>511</v>
      </c>
    </row>
    <row r="2" ht="41.25" customHeight="1" spans="1:23">
      <c r="A2" s="77" t="str">
        <f>"2026"&amp;"年对下转移支付预算表"</f>
        <v>2026年对下转移支付预算表</v>
      </c>
      <c r="B2" s="3"/>
      <c r="C2" s="3"/>
      <c r="D2" s="3"/>
      <c r="E2" s="70"/>
    </row>
    <row r="3" ht="18" customHeight="1" spans="1:23">
      <c r="A3" s="78" t="s">
        <v>1</v>
      </c>
      <c r="B3" s="79"/>
      <c r="C3" s="79"/>
      <c r="D3" s="80"/>
      <c r="E3" s="7" t="s">
        <v>2</v>
      </c>
    </row>
    <row r="4" ht="19.5" customHeight="1" spans="1:23">
      <c r="A4" s="27" t="s">
        <v>512</v>
      </c>
      <c r="B4" s="10" t="s">
        <v>212</v>
      </c>
      <c r="C4" s="11"/>
      <c r="D4" s="11"/>
      <c r="E4" s="72" t="s">
        <v>513</v>
      </c>
    </row>
    <row r="5" ht="40.5" customHeight="1" spans="1:23">
      <c r="A5" s="18"/>
      <c r="B5" s="28" t="s">
        <v>56</v>
      </c>
      <c r="C5" s="9" t="s">
        <v>59</v>
      </c>
      <c r="D5" s="81" t="s">
        <v>498</v>
      </c>
      <c r="E5" s="29" t="s">
        <v>514</v>
      </c>
    </row>
    <row r="6" ht="19.5" customHeight="1" spans="1:23">
      <c r="A6" s="19">
        <v>1</v>
      </c>
      <c r="B6" s="19">
        <v>2</v>
      </c>
      <c r="C6" s="19">
        <v>3</v>
      </c>
      <c r="D6" s="82">
        <v>4</v>
      </c>
      <c r="E6" s="29">
        <v>5</v>
      </c>
    </row>
    <row r="7" ht="19.5" customHeight="1" spans="1:23">
      <c r="A7" s="54"/>
      <c r="B7" s="83"/>
      <c r="C7" s="83"/>
      <c r="D7" s="83"/>
      <c r="E7" s="83"/>
    </row>
    <row r="8" ht="19.5" customHeight="1" spans="1:23">
      <c r="A8" s="73"/>
      <c r="B8" s="83"/>
      <c r="C8" s="83"/>
      <c r="D8" s="83"/>
      <c r="E8" s="83"/>
    </row>
    <row r="9" s="68" customFormat="1" ht="26" customHeight="1" spans="1:23">
      <c r="A9" s="84" t="s">
        <v>515</v>
      </c>
      <c r="B9" s="85"/>
      <c r="C9" s="85"/>
      <c r="D9" s="85"/>
      <c r="E9" s="85"/>
      <c r="F9" s="85"/>
      <c r="G9" s="85"/>
      <c r="H9" s="85"/>
      <c r="I9" s="85"/>
      <c r="J9" s="85"/>
      <c r="K9" s="85"/>
      <c r="L9" s="85"/>
      <c r="M9" s="85"/>
      <c r="N9" s="85"/>
      <c r="O9" s="85"/>
      <c r="P9" s="85"/>
      <c r="Q9" s="85"/>
      <c r="R9" s="85"/>
      <c r="S9" s="85"/>
      <c r="T9" s="85"/>
      <c r="U9" s="85"/>
      <c r="V9" s="85"/>
      <c r="W9" s="85"/>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topLeftCell="A2" workbookViewId="0">
      <selection activeCell="A6" sqref="A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1">
      <c r="J1" s="2" t="s">
        <v>516</v>
      </c>
    </row>
    <row r="2" ht="41.25" customHeight="1" spans="1:11">
      <c r="A2" s="69" t="str">
        <f>"2026"&amp;"年对下转移支付绩效目标表"</f>
        <v>2026年对下转移支付绩效目标表</v>
      </c>
      <c r="B2" s="3"/>
      <c r="C2" s="3"/>
      <c r="D2" s="3"/>
      <c r="E2" s="3"/>
      <c r="F2" s="70"/>
      <c r="G2" s="3"/>
      <c r="H2" s="70"/>
      <c r="I2" s="70"/>
      <c r="J2" s="3"/>
    </row>
    <row r="3" ht="17.25" customHeight="1" spans="1:11">
      <c r="A3" s="4" t="s">
        <v>1</v>
      </c>
    </row>
    <row r="4" ht="44.25" customHeight="1" spans="1:11">
      <c r="A4" s="71" t="s">
        <v>512</v>
      </c>
      <c r="B4" s="71" t="s">
        <v>341</v>
      </c>
      <c r="C4" s="71" t="s">
        <v>342</v>
      </c>
      <c r="D4" s="71" t="s">
        <v>343</v>
      </c>
      <c r="E4" s="71" t="s">
        <v>344</v>
      </c>
      <c r="F4" s="72" t="s">
        <v>345</v>
      </c>
      <c r="G4" s="71" t="s">
        <v>346</v>
      </c>
      <c r="H4" s="72" t="s">
        <v>347</v>
      </c>
      <c r="I4" s="72" t="s">
        <v>348</v>
      </c>
      <c r="J4" s="71" t="s">
        <v>349</v>
      </c>
    </row>
    <row r="5" ht="14.25" customHeight="1" spans="1:11">
      <c r="A5" s="71">
        <v>1</v>
      </c>
      <c r="B5" s="71">
        <v>2</v>
      </c>
      <c r="C5" s="71">
        <v>3</v>
      </c>
      <c r="D5" s="71">
        <v>4</v>
      </c>
      <c r="E5" s="71">
        <v>5</v>
      </c>
      <c r="F5" s="72">
        <v>6</v>
      </c>
      <c r="G5" s="71">
        <v>7</v>
      </c>
      <c r="H5" s="72">
        <v>8</v>
      </c>
      <c r="I5" s="72">
        <v>9</v>
      </c>
      <c r="J5" s="71">
        <v>10</v>
      </c>
    </row>
    <row r="6" ht="42" customHeight="1" spans="1:11">
      <c r="A6" s="30"/>
      <c r="B6" s="73"/>
      <c r="C6" s="73"/>
      <c r="D6" s="73"/>
      <c r="E6" s="54"/>
      <c r="F6" s="74"/>
      <c r="G6" s="54"/>
      <c r="H6" s="74"/>
      <c r="I6" s="74"/>
      <c r="J6" s="54"/>
    </row>
    <row r="7" ht="42" customHeight="1" spans="1:11">
      <c r="A7" s="30"/>
      <c r="B7" s="20"/>
      <c r="C7" s="20"/>
      <c r="D7" s="20"/>
      <c r="E7" s="30"/>
      <c r="F7" s="20"/>
      <c r="G7" s="30"/>
      <c r="H7" s="20"/>
      <c r="I7" s="20"/>
      <c r="J7" s="30"/>
    </row>
    <row r="8" s="68" customFormat="1" ht="24" customHeight="1" spans="1:11">
      <c r="A8" s="75" t="s">
        <v>515</v>
      </c>
      <c r="B8" s="75"/>
      <c r="C8" s="75"/>
      <c r="D8" s="75"/>
      <c r="E8" s="75"/>
      <c r="F8" s="75"/>
      <c r="G8" s="75"/>
      <c r="H8" s="75"/>
      <c r="I8" s="75"/>
      <c r="J8" s="75"/>
      <c r="K8" s="75"/>
    </row>
  </sheetData>
  <mergeCells count="3">
    <mergeCell ref="A2:J2"/>
    <mergeCell ref="A3:H3"/>
    <mergeCell ref="A8:K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E11" sqref="E1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9" t="s">
        <v>517</v>
      </c>
      <c r="B1" s="40"/>
      <c r="C1" s="41"/>
      <c r="D1" s="41"/>
      <c r="E1" s="41"/>
      <c r="F1" s="40"/>
      <c r="G1" s="40"/>
      <c r="H1" s="41"/>
    </row>
    <row r="2" ht="41.25" customHeight="1" spans="1:8">
      <c r="A2" s="42" t="s">
        <v>518</v>
      </c>
      <c r="B2" s="43"/>
      <c r="C2" s="44"/>
      <c r="D2" s="44"/>
      <c r="E2" s="44"/>
      <c r="F2" s="43"/>
      <c r="G2" s="43"/>
      <c r="H2" s="44"/>
    </row>
    <row r="3" customHeight="1" spans="1:8">
      <c r="A3" s="45" t="s">
        <v>1</v>
      </c>
      <c r="B3" s="45"/>
      <c r="C3" s="46"/>
      <c r="E3" s="44"/>
      <c r="F3" s="43"/>
      <c r="G3" s="43"/>
      <c r="H3" s="47" t="s">
        <v>2</v>
      </c>
    </row>
    <row r="4" ht="28.5" customHeight="1" spans="1:8">
      <c r="A4" s="48" t="s">
        <v>205</v>
      </c>
      <c r="B4" s="49" t="s">
        <v>519</v>
      </c>
      <c r="C4" s="48" t="s">
        <v>520</v>
      </c>
      <c r="D4" s="48" t="s">
        <v>521</v>
      </c>
      <c r="E4" s="48" t="s">
        <v>522</v>
      </c>
      <c r="F4" s="50" t="s">
        <v>523</v>
      </c>
      <c r="G4" s="29"/>
      <c r="H4" s="48"/>
    </row>
    <row r="5" ht="21" customHeight="1" spans="1:8">
      <c r="A5" s="49"/>
      <c r="B5" s="51"/>
      <c r="C5" s="52"/>
      <c r="D5" s="51"/>
      <c r="E5" s="51"/>
      <c r="F5" s="50" t="s">
        <v>496</v>
      </c>
      <c r="G5" s="50" t="s">
        <v>524</v>
      </c>
      <c r="H5" s="50" t="s">
        <v>525</v>
      </c>
    </row>
    <row r="6" ht="17.25" customHeight="1" spans="1:8">
      <c r="A6" s="53" t="s">
        <v>83</v>
      </c>
      <c r="B6" s="53">
        <v>2</v>
      </c>
      <c r="C6" s="54">
        <v>3</v>
      </c>
      <c r="D6" s="53">
        <v>4</v>
      </c>
      <c r="E6" s="55">
        <v>5</v>
      </c>
      <c r="F6" s="56">
        <v>6</v>
      </c>
      <c r="G6" s="54">
        <v>7</v>
      </c>
      <c r="H6" s="54">
        <v>8</v>
      </c>
    </row>
    <row r="7" ht="19.5" customHeight="1" spans="1:8">
      <c r="A7" s="57"/>
      <c r="B7" s="33"/>
      <c r="C7" s="30"/>
      <c r="D7" s="20"/>
      <c r="E7" s="56"/>
      <c r="F7" s="58"/>
      <c r="G7" s="59"/>
      <c r="H7" s="59"/>
    </row>
    <row r="8" ht="19.5" customHeight="1" spans="1:8">
      <c r="A8" s="57"/>
      <c r="B8" s="33"/>
      <c r="C8" s="30"/>
      <c r="D8" s="20"/>
      <c r="E8" s="56"/>
      <c r="F8" s="58"/>
      <c r="G8" s="59"/>
      <c r="H8" s="59"/>
    </row>
    <row r="9" ht="19.5" customHeight="1" spans="1:8">
      <c r="A9" s="60" t="s">
        <v>56</v>
      </c>
      <c r="B9" s="61"/>
      <c r="C9" s="62"/>
      <c r="D9" s="63"/>
      <c r="E9" s="63"/>
      <c r="F9" s="58"/>
      <c r="G9" s="59"/>
      <c r="H9" s="59"/>
    </row>
    <row r="10" ht="19.5" customHeight="1" spans="1:8">
      <c r="A10" s="64" t="s">
        <v>526</v>
      </c>
      <c r="B10" s="61"/>
      <c r="C10" s="62"/>
      <c r="D10" s="65"/>
      <c r="E10" s="65"/>
      <c r="F10" s="66"/>
      <c r="G10" s="67"/>
      <c r="H10" s="67"/>
    </row>
    <row r="11" s="38" customFormat="1" ht="30" customHeight="1" spans="1:8">
      <c r="A11" s="37" t="s">
        <v>527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8" sqref="A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528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290</v>
      </c>
      <c r="B4" s="8" t="s">
        <v>207</v>
      </c>
      <c r="C4" s="8" t="s">
        <v>291</v>
      </c>
      <c r="D4" s="9" t="s">
        <v>208</v>
      </c>
      <c r="E4" s="9" t="s">
        <v>209</v>
      </c>
      <c r="F4" s="9" t="s">
        <v>292</v>
      </c>
      <c r="G4" s="9" t="s">
        <v>293</v>
      </c>
      <c r="H4" s="27" t="s">
        <v>56</v>
      </c>
      <c r="I4" s="10" t="s">
        <v>529</v>
      </c>
      <c r="J4" s="11"/>
      <c r="K4" s="12"/>
    </row>
    <row r="5" ht="21.75" customHeight="1" spans="1:11">
      <c r="A5" s="13"/>
      <c r="B5" s="13"/>
      <c r="C5" s="13"/>
      <c r="D5" s="14"/>
      <c r="E5" s="14"/>
      <c r="F5" s="14"/>
      <c r="G5" s="14"/>
      <c r="H5" s="28"/>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194</v>
      </c>
      <c r="B10" s="35"/>
      <c r="C10" s="35"/>
      <c r="D10" s="35"/>
      <c r="E10" s="35"/>
      <c r="F10" s="35"/>
      <c r="G10" s="36"/>
      <c r="H10" s="22"/>
      <c r="I10" s="22"/>
      <c r="J10" s="22"/>
      <c r="K10" s="31"/>
    </row>
    <row r="11" s="26" customFormat="1" ht="29" customHeight="1" spans="1:11">
      <c r="A11" s="37" t="s">
        <v>530</v>
      </c>
      <c r="B11"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opLeftCell="A4" workbookViewId="0">
      <selection activeCell="A13" sqref="A13"/>
    </sheetView>
  </sheetViews>
  <sheetFormatPr defaultColWidth="9.14166666666667" defaultRowHeight="14.25" customHeight="1" outlineLevelCol="6"/>
  <cols>
    <col min="1" max="1" width="32.625" customWidth="1"/>
    <col min="2" max="4" width="28" customWidth="1"/>
    <col min="5" max="7" width="23.85" customWidth="1"/>
  </cols>
  <sheetData>
    <row r="1" ht="13.5" customHeight="1" spans="1:7">
      <c r="D1" s="1"/>
      <c r="G1" s="2" t="s">
        <v>531</v>
      </c>
    </row>
    <row r="2" ht="41.25" customHeight="1" spans="1:7">
      <c r="A2" s="3" t="str">
        <f>"2026"&amp;"年部门项目中期规划预算表"</f>
        <v>2026年部门项目中期规划预算表</v>
      </c>
      <c r="B2" s="3"/>
      <c r="C2" s="3"/>
      <c r="D2" s="3"/>
      <c r="E2" s="3"/>
      <c r="F2" s="3"/>
      <c r="G2" s="3"/>
    </row>
    <row r="3" ht="19" customHeight="1" spans="1:7">
      <c r="A3" s="4" t="s">
        <v>1</v>
      </c>
      <c r="B3" s="5"/>
      <c r="C3" s="5"/>
      <c r="D3" s="5"/>
      <c r="E3" s="6"/>
      <c r="F3" s="6"/>
      <c r="G3" s="7" t="s">
        <v>2</v>
      </c>
    </row>
    <row r="4" ht="21.75" customHeight="1" spans="1:7">
      <c r="A4" s="8" t="s">
        <v>291</v>
      </c>
      <c r="B4" s="8" t="s">
        <v>290</v>
      </c>
      <c r="C4" s="8" t="s">
        <v>207</v>
      </c>
      <c r="D4" s="9" t="s">
        <v>532</v>
      </c>
      <c r="E4" s="10" t="s">
        <v>59</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7.25" customHeight="1" spans="1:7">
      <c r="A8" s="20" t="s">
        <v>71</v>
      </c>
      <c r="B8" s="21"/>
      <c r="C8" s="21"/>
      <c r="D8" s="20"/>
      <c r="E8" s="22">
        <v>23256770</v>
      </c>
      <c r="F8" s="22">
        <v>23256770</v>
      </c>
      <c r="G8" s="22">
        <v>23256770</v>
      </c>
    </row>
    <row r="9" ht="18.75" customHeight="1" spans="1:7">
      <c r="A9" s="20" t="s">
        <v>71</v>
      </c>
      <c r="B9" s="20" t="s">
        <v>533</v>
      </c>
      <c r="C9" s="20" t="s">
        <v>471</v>
      </c>
      <c r="D9" s="20" t="s">
        <v>534</v>
      </c>
      <c r="E9" s="22">
        <v>60000</v>
      </c>
      <c r="F9" s="22">
        <v>60000</v>
      </c>
      <c r="G9" s="22">
        <v>60000</v>
      </c>
    </row>
    <row r="10" ht="18.75" customHeight="1" spans="1:7">
      <c r="A10" s="20" t="s">
        <v>71</v>
      </c>
      <c r="B10" s="20" t="s">
        <v>535</v>
      </c>
      <c r="C10" s="20" t="s">
        <v>427</v>
      </c>
      <c r="D10" s="20" t="s">
        <v>534</v>
      </c>
      <c r="E10" s="22">
        <v>1422600</v>
      </c>
      <c r="F10" s="22">
        <v>1422600</v>
      </c>
      <c r="G10" s="22">
        <v>1422600</v>
      </c>
    </row>
    <row r="11" ht="25" customHeight="1" spans="1:7">
      <c r="A11" s="20" t="s">
        <v>71</v>
      </c>
      <c r="B11" s="20" t="s">
        <v>535</v>
      </c>
      <c r="C11" s="20" t="s">
        <v>405</v>
      </c>
      <c r="D11" s="20" t="s">
        <v>534</v>
      </c>
      <c r="E11" s="22">
        <v>2300000</v>
      </c>
      <c r="F11" s="22">
        <v>2300000</v>
      </c>
      <c r="G11" s="22">
        <v>2300000</v>
      </c>
    </row>
    <row r="12" ht="18.75" customHeight="1" spans="1:7">
      <c r="A12" s="20" t="s">
        <v>71</v>
      </c>
      <c r="B12" s="20" t="s">
        <v>535</v>
      </c>
      <c r="C12" s="20" t="s">
        <v>455</v>
      </c>
      <c r="D12" s="20" t="s">
        <v>534</v>
      </c>
      <c r="E12" s="22">
        <v>598000</v>
      </c>
      <c r="F12" s="22">
        <v>598000</v>
      </c>
      <c r="G12" s="22">
        <v>598000</v>
      </c>
    </row>
    <row r="13" ht="18.75" customHeight="1" spans="1:7">
      <c r="A13" s="20" t="s">
        <v>71</v>
      </c>
      <c r="B13" s="20" t="s">
        <v>535</v>
      </c>
      <c r="C13" s="20" t="s">
        <v>399</v>
      </c>
      <c r="D13" s="20" t="s">
        <v>534</v>
      </c>
      <c r="E13" s="22">
        <v>1200000</v>
      </c>
      <c r="F13" s="22">
        <v>1200000</v>
      </c>
      <c r="G13" s="22">
        <v>1200000</v>
      </c>
    </row>
    <row r="14" ht="18.75" customHeight="1" spans="1:7">
      <c r="A14" s="20" t="s">
        <v>71</v>
      </c>
      <c r="B14" s="20" t="s">
        <v>535</v>
      </c>
      <c r="C14" s="20" t="s">
        <v>463</v>
      </c>
      <c r="D14" s="20" t="s">
        <v>534</v>
      </c>
      <c r="E14" s="22">
        <v>3101910</v>
      </c>
      <c r="F14" s="22">
        <v>3101910</v>
      </c>
      <c r="G14" s="22">
        <v>3101910</v>
      </c>
    </row>
    <row r="15" ht="18.75" customHeight="1" spans="1:7">
      <c r="A15" s="20" t="s">
        <v>71</v>
      </c>
      <c r="B15" s="20" t="s">
        <v>535</v>
      </c>
      <c r="C15" s="20" t="s">
        <v>422</v>
      </c>
      <c r="D15" s="20" t="s">
        <v>534</v>
      </c>
      <c r="E15" s="22">
        <v>840000</v>
      </c>
      <c r="F15" s="22">
        <v>840000</v>
      </c>
      <c r="G15" s="22">
        <v>840000</v>
      </c>
    </row>
    <row r="16" ht="18.75" customHeight="1" spans="1:7">
      <c r="A16" s="20" t="s">
        <v>71</v>
      </c>
      <c r="B16" s="20" t="s">
        <v>535</v>
      </c>
      <c r="C16" s="20" t="s">
        <v>476</v>
      </c>
      <c r="D16" s="20" t="s">
        <v>534</v>
      </c>
      <c r="E16" s="22">
        <v>252000</v>
      </c>
      <c r="F16" s="22">
        <v>252000</v>
      </c>
      <c r="G16" s="22">
        <v>252000</v>
      </c>
    </row>
    <row r="17" ht="27" customHeight="1" spans="1:7">
      <c r="A17" s="20" t="s">
        <v>71</v>
      </c>
      <c r="B17" s="20" t="s">
        <v>535</v>
      </c>
      <c r="C17" s="20" t="s">
        <v>447</v>
      </c>
      <c r="D17" s="20" t="s">
        <v>534</v>
      </c>
      <c r="E17" s="22">
        <v>1997700</v>
      </c>
      <c r="F17" s="22">
        <v>1997700</v>
      </c>
      <c r="G17" s="22">
        <v>1997700</v>
      </c>
    </row>
    <row r="18" ht="18.75" customHeight="1" spans="1:7">
      <c r="A18" s="20" t="s">
        <v>71</v>
      </c>
      <c r="B18" s="20" t="s">
        <v>535</v>
      </c>
      <c r="C18" s="20" t="s">
        <v>413</v>
      </c>
      <c r="D18" s="20" t="s">
        <v>534</v>
      </c>
      <c r="E18" s="22">
        <v>150000</v>
      </c>
      <c r="F18" s="22">
        <v>150000</v>
      </c>
      <c r="G18" s="22">
        <v>150000</v>
      </c>
    </row>
    <row r="19" ht="27" customHeight="1" spans="1:7">
      <c r="A19" s="20" t="s">
        <v>71</v>
      </c>
      <c r="B19" s="20" t="s">
        <v>535</v>
      </c>
      <c r="C19" s="20" t="s">
        <v>392</v>
      </c>
      <c r="D19" s="20" t="s">
        <v>534</v>
      </c>
      <c r="E19" s="22">
        <v>9000000</v>
      </c>
      <c r="F19" s="22">
        <v>9000000</v>
      </c>
      <c r="G19" s="22">
        <v>9000000</v>
      </c>
    </row>
    <row r="20" ht="18.75" customHeight="1" spans="1:7">
      <c r="A20" s="20" t="s">
        <v>71</v>
      </c>
      <c r="B20" s="20" t="s">
        <v>535</v>
      </c>
      <c r="C20" s="20" t="s">
        <v>351</v>
      </c>
      <c r="D20" s="20" t="s">
        <v>534</v>
      </c>
      <c r="E20" s="22">
        <v>1403200</v>
      </c>
      <c r="F20" s="22">
        <v>1403200</v>
      </c>
      <c r="G20" s="22">
        <v>1403200</v>
      </c>
    </row>
    <row r="21" ht="18.75" customHeight="1" spans="1:7">
      <c r="A21" s="20" t="s">
        <v>71</v>
      </c>
      <c r="B21" s="20" t="s">
        <v>535</v>
      </c>
      <c r="C21" s="20" t="s">
        <v>482</v>
      </c>
      <c r="D21" s="20" t="s">
        <v>534</v>
      </c>
      <c r="E21" s="22">
        <v>931360</v>
      </c>
      <c r="F21" s="22">
        <v>931360</v>
      </c>
      <c r="G21" s="22">
        <v>931360</v>
      </c>
    </row>
    <row r="22" ht="18.75" customHeight="1" spans="1:7">
      <c r="A22" s="23" t="s">
        <v>56</v>
      </c>
      <c r="B22" s="24" t="s">
        <v>536</v>
      </c>
      <c r="C22" s="24"/>
      <c r="D22" s="25"/>
      <c r="E22" s="22">
        <v>23256770</v>
      </c>
      <c r="F22" s="22">
        <v>23256770</v>
      </c>
      <c r="G22" s="22">
        <v>23256770</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17" sqref="E17"/>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53</v>
      </c>
    </row>
    <row r="2" ht="41.25" customHeight="1" spans="1:19">
      <c r="A2" s="42" t="str">
        <f>"2026"&amp;"年部门收入预算表"</f>
        <v>2026年部门收入预算表</v>
      </c>
    </row>
    <row r="3" ht="17.25" customHeight="1" spans="1:19">
      <c r="A3" s="45" t="s">
        <v>1</v>
      </c>
      <c r="S3" s="46" t="s">
        <v>2</v>
      </c>
    </row>
    <row r="4" ht="21.75" customHeight="1" spans="1:19">
      <c r="A4" s="197" t="s">
        <v>54</v>
      </c>
      <c r="B4" s="198" t="s">
        <v>55</v>
      </c>
      <c r="C4" s="198" t="s">
        <v>56</v>
      </c>
      <c r="D4" s="199" t="s">
        <v>57</v>
      </c>
      <c r="E4" s="199"/>
      <c r="F4" s="199"/>
      <c r="G4" s="199"/>
      <c r="H4" s="199"/>
      <c r="I4" s="134"/>
      <c r="J4" s="199"/>
      <c r="K4" s="199"/>
      <c r="L4" s="199"/>
      <c r="M4" s="199"/>
      <c r="N4" s="200"/>
      <c r="O4" s="199" t="s">
        <v>46</v>
      </c>
      <c r="P4" s="199"/>
      <c r="Q4" s="199"/>
      <c r="R4" s="199"/>
      <c r="S4" s="200"/>
    </row>
    <row r="5" ht="27" customHeight="1" spans="1:19">
      <c r="A5" s="201"/>
      <c r="B5" s="202"/>
      <c r="C5" s="202"/>
      <c r="D5" s="202" t="s">
        <v>58</v>
      </c>
      <c r="E5" s="202" t="s">
        <v>59</v>
      </c>
      <c r="F5" s="202" t="s">
        <v>60</v>
      </c>
      <c r="G5" s="202" t="s">
        <v>61</v>
      </c>
      <c r="H5" s="202" t="s">
        <v>62</v>
      </c>
      <c r="I5" s="203" t="s">
        <v>63</v>
      </c>
      <c r="J5" s="204"/>
      <c r="K5" s="204"/>
      <c r="L5" s="204"/>
      <c r="M5" s="204"/>
      <c r="N5" s="205"/>
      <c r="O5" s="202" t="s">
        <v>58</v>
      </c>
      <c r="P5" s="202" t="s">
        <v>59</v>
      </c>
      <c r="Q5" s="202" t="s">
        <v>60</v>
      </c>
      <c r="R5" s="202" t="s">
        <v>61</v>
      </c>
      <c r="S5" s="202" t="s">
        <v>64</v>
      </c>
    </row>
    <row r="6" ht="30" customHeight="1" spans="1:19">
      <c r="A6" s="206"/>
      <c r="B6" s="207"/>
      <c r="C6" s="121"/>
      <c r="D6" s="121"/>
      <c r="E6" s="121"/>
      <c r="F6" s="121"/>
      <c r="G6" s="121"/>
      <c r="H6" s="121"/>
      <c r="I6" s="74" t="s">
        <v>58</v>
      </c>
      <c r="J6" s="205" t="s">
        <v>65</v>
      </c>
      <c r="K6" s="205" t="s">
        <v>66</v>
      </c>
      <c r="L6" s="205" t="s">
        <v>67</v>
      </c>
      <c r="M6" s="205" t="s">
        <v>68</v>
      </c>
      <c r="N6" s="205" t="s">
        <v>69</v>
      </c>
      <c r="O6" s="208"/>
      <c r="P6" s="208"/>
      <c r="Q6" s="208"/>
      <c r="R6" s="208"/>
      <c r="S6" s="121"/>
    </row>
    <row r="7" ht="15" customHeight="1" spans="1:19">
      <c r="A7" s="209">
        <v>1</v>
      </c>
      <c r="B7" s="209">
        <v>2</v>
      </c>
      <c r="C7" s="209">
        <v>3</v>
      </c>
      <c r="D7" s="209">
        <v>4</v>
      </c>
      <c r="E7" s="209">
        <v>5</v>
      </c>
      <c r="F7" s="209">
        <v>6</v>
      </c>
      <c r="G7" s="209">
        <v>7</v>
      </c>
      <c r="H7" s="209">
        <v>8</v>
      </c>
      <c r="I7" s="74">
        <v>9</v>
      </c>
      <c r="J7" s="209">
        <v>10</v>
      </c>
      <c r="K7" s="209">
        <v>11</v>
      </c>
      <c r="L7" s="209">
        <v>12</v>
      </c>
      <c r="M7" s="209">
        <v>13</v>
      </c>
      <c r="N7" s="209">
        <v>14</v>
      </c>
      <c r="O7" s="209">
        <v>15</v>
      </c>
      <c r="P7" s="209">
        <v>16</v>
      </c>
      <c r="Q7" s="209">
        <v>17</v>
      </c>
      <c r="R7" s="209">
        <v>18</v>
      </c>
      <c r="S7" s="209">
        <v>19</v>
      </c>
    </row>
    <row r="8" ht="18" customHeight="1" spans="1:19">
      <c r="A8" s="20" t="s">
        <v>70</v>
      </c>
      <c r="B8" s="20" t="s">
        <v>71</v>
      </c>
      <c r="C8" s="83">
        <v>61853445.95</v>
      </c>
      <c r="D8" s="83">
        <v>27064194</v>
      </c>
      <c r="E8" s="83">
        <v>27064194</v>
      </c>
      <c r="F8" s="83"/>
      <c r="G8" s="83"/>
      <c r="H8" s="83"/>
      <c r="I8" s="83">
        <v>11226000</v>
      </c>
      <c r="J8" s="83"/>
      <c r="K8" s="83"/>
      <c r="L8" s="83">
        <v>11226000</v>
      </c>
      <c r="M8" s="83"/>
      <c r="N8" s="83"/>
      <c r="O8" s="83">
        <v>23563251.95</v>
      </c>
      <c r="P8" s="83">
        <v>23563251.95</v>
      </c>
      <c r="Q8" s="83"/>
      <c r="R8" s="83"/>
      <c r="S8" s="83"/>
    </row>
    <row r="9" ht="18" customHeight="1" spans="1:19">
      <c r="A9" s="49" t="s">
        <v>56</v>
      </c>
      <c r="B9" s="210"/>
      <c r="C9" s="83">
        <v>61853445.95</v>
      </c>
      <c r="D9" s="83">
        <v>27064194</v>
      </c>
      <c r="E9" s="83">
        <v>27064194</v>
      </c>
      <c r="F9" s="83"/>
      <c r="G9" s="83"/>
      <c r="H9" s="83"/>
      <c r="I9" s="83">
        <v>11226000</v>
      </c>
      <c r="J9" s="83"/>
      <c r="K9" s="83"/>
      <c r="L9" s="83">
        <v>11226000</v>
      </c>
      <c r="M9" s="83"/>
      <c r="N9" s="83"/>
      <c r="O9" s="83">
        <v>23563251.95</v>
      </c>
      <c r="P9" s="83">
        <v>23563251.95</v>
      </c>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topLeftCell="A8" workbookViewId="0">
      <selection activeCell="A13" sqref="$A13:$XFD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72</v>
      </c>
    </row>
    <row r="2" ht="41.25" customHeight="1" spans="1:15">
      <c r="A2" s="42" t="str">
        <f>"2026"&amp;"年部门支出预算表"</f>
        <v>2026年部门支出预算表</v>
      </c>
    </row>
    <row r="3" ht="17.25" customHeight="1" spans="1:15">
      <c r="A3" s="45" t="s">
        <v>1</v>
      </c>
      <c r="O3" s="46" t="s">
        <v>2</v>
      </c>
    </row>
    <row r="4" ht="27" customHeight="1" spans="1:15">
      <c r="A4" s="183" t="s">
        <v>73</v>
      </c>
      <c r="B4" s="183" t="s">
        <v>74</v>
      </c>
      <c r="C4" s="183" t="s">
        <v>56</v>
      </c>
      <c r="D4" s="184" t="s">
        <v>59</v>
      </c>
      <c r="E4" s="185"/>
      <c r="F4" s="186"/>
      <c r="G4" s="187" t="s">
        <v>60</v>
      </c>
      <c r="H4" s="187" t="s">
        <v>61</v>
      </c>
      <c r="I4" s="187" t="s">
        <v>75</v>
      </c>
      <c r="J4" s="184" t="s">
        <v>63</v>
      </c>
      <c r="K4" s="185"/>
      <c r="L4" s="185"/>
      <c r="M4" s="185"/>
      <c r="N4" s="188"/>
      <c r="O4" s="189"/>
    </row>
    <row r="5" ht="42" customHeight="1" spans="1:15">
      <c r="A5" s="190"/>
      <c r="B5" s="190"/>
      <c r="C5" s="191"/>
      <c r="D5" s="192" t="s">
        <v>58</v>
      </c>
      <c r="E5" s="192" t="s">
        <v>76</v>
      </c>
      <c r="F5" s="192" t="s">
        <v>77</v>
      </c>
      <c r="G5" s="191"/>
      <c r="H5" s="191"/>
      <c r="I5" s="193"/>
      <c r="J5" s="192" t="s">
        <v>58</v>
      </c>
      <c r="K5" s="177" t="s">
        <v>78</v>
      </c>
      <c r="L5" s="177" t="s">
        <v>79</v>
      </c>
      <c r="M5" s="177" t="s">
        <v>80</v>
      </c>
      <c r="N5" s="177" t="s">
        <v>81</v>
      </c>
      <c r="O5" s="177" t="s">
        <v>82</v>
      </c>
    </row>
    <row r="6" ht="18" customHeight="1" spans="1:15">
      <c r="A6" s="53" t="s">
        <v>83</v>
      </c>
      <c r="B6" s="53" t="s">
        <v>84</v>
      </c>
      <c r="C6" s="53" t="s">
        <v>85</v>
      </c>
      <c r="D6" s="56" t="s">
        <v>86</v>
      </c>
      <c r="E6" s="56" t="s">
        <v>87</v>
      </c>
      <c r="F6" s="56" t="s">
        <v>88</v>
      </c>
      <c r="G6" s="56" t="s">
        <v>89</v>
      </c>
      <c r="H6" s="56" t="s">
        <v>90</v>
      </c>
      <c r="I6" s="56" t="s">
        <v>91</v>
      </c>
      <c r="J6" s="56" t="s">
        <v>92</v>
      </c>
      <c r="K6" s="56" t="s">
        <v>93</v>
      </c>
      <c r="L6" s="56" t="s">
        <v>94</v>
      </c>
      <c r="M6" s="56" t="s">
        <v>95</v>
      </c>
      <c r="N6" s="53" t="s">
        <v>96</v>
      </c>
      <c r="O6" s="56" t="s">
        <v>97</v>
      </c>
    </row>
    <row r="7" ht="21" customHeight="1" spans="1:15">
      <c r="A7" s="57" t="s">
        <v>98</v>
      </c>
      <c r="B7" s="57" t="s">
        <v>99</v>
      </c>
      <c r="C7" s="83">
        <v>59013902.62</v>
      </c>
      <c r="D7" s="83">
        <v>47787902.62</v>
      </c>
      <c r="E7" s="83">
        <v>3302134</v>
      </c>
      <c r="F7" s="83">
        <v>44485768.62</v>
      </c>
      <c r="G7" s="83"/>
      <c r="H7" s="83"/>
      <c r="I7" s="83"/>
      <c r="J7" s="83">
        <v>11226000</v>
      </c>
      <c r="K7" s="83"/>
      <c r="L7" s="83"/>
      <c r="M7" s="83">
        <v>11226000</v>
      </c>
      <c r="N7" s="83"/>
      <c r="O7" s="83"/>
    </row>
    <row r="8" ht="21" customHeight="1" spans="1:15">
      <c r="A8" s="194" t="s">
        <v>100</v>
      </c>
      <c r="B8" s="194" t="s">
        <v>101</v>
      </c>
      <c r="C8" s="83">
        <v>378120</v>
      </c>
      <c r="D8" s="83">
        <v>378120</v>
      </c>
      <c r="E8" s="83">
        <v>378120</v>
      </c>
      <c r="F8" s="83"/>
      <c r="G8" s="83"/>
      <c r="H8" s="83"/>
      <c r="I8" s="83"/>
      <c r="J8" s="83"/>
      <c r="K8" s="83"/>
      <c r="L8" s="83"/>
      <c r="M8" s="83"/>
      <c r="N8" s="83"/>
      <c r="O8" s="83"/>
    </row>
    <row r="9" ht="21" customHeight="1" spans="1:15">
      <c r="A9" s="195" t="s">
        <v>102</v>
      </c>
      <c r="B9" s="195" t="s">
        <v>103</v>
      </c>
      <c r="C9" s="83">
        <v>100800</v>
      </c>
      <c r="D9" s="83">
        <v>100800</v>
      </c>
      <c r="E9" s="83">
        <v>100800</v>
      </c>
      <c r="F9" s="83"/>
      <c r="G9" s="83"/>
      <c r="H9" s="83"/>
      <c r="I9" s="83"/>
      <c r="J9" s="83"/>
      <c r="K9" s="83"/>
      <c r="L9" s="83"/>
      <c r="M9" s="83"/>
      <c r="N9" s="83"/>
      <c r="O9" s="83"/>
    </row>
    <row r="10" ht="21" customHeight="1" spans="1:15">
      <c r="A10" s="195" t="s">
        <v>104</v>
      </c>
      <c r="B10" s="195" t="s">
        <v>105</v>
      </c>
      <c r="C10" s="83">
        <v>277320</v>
      </c>
      <c r="D10" s="83">
        <v>277320</v>
      </c>
      <c r="E10" s="83">
        <v>277320</v>
      </c>
      <c r="F10" s="83"/>
      <c r="G10" s="83"/>
      <c r="H10" s="83"/>
      <c r="I10" s="83"/>
      <c r="J10" s="83"/>
      <c r="K10" s="83"/>
      <c r="L10" s="83"/>
      <c r="M10" s="83"/>
      <c r="N10" s="83"/>
      <c r="O10" s="83"/>
    </row>
    <row r="11" ht="21" customHeight="1" spans="1:15">
      <c r="A11" s="194" t="s">
        <v>106</v>
      </c>
      <c r="B11" s="194" t="s">
        <v>107</v>
      </c>
      <c r="C11" s="83">
        <v>25412232.27</v>
      </c>
      <c r="D11" s="83">
        <v>25412232.27</v>
      </c>
      <c r="E11" s="83"/>
      <c r="F11" s="83">
        <v>25412232.27</v>
      </c>
      <c r="G11" s="83"/>
      <c r="H11" s="83"/>
      <c r="I11" s="83"/>
      <c r="J11" s="83"/>
      <c r="K11" s="83"/>
      <c r="L11" s="83"/>
      <c r="M11" s="83"/>
      <c r="N11" s="83"/>
      <c r="O11" s="83"/>
    </row>
    <row r="12" ht="21" customHeight="1" spans="1:15">
      <c r="A12" s="195" t="s">
        <v>108</v>
      </c>
      <c r="B12" s="195" t="s">
        <v>109</v>
      </c>
      <c r="C12" s="83">
        <v>9380134.42</v>
      </c>
      <c r="D12" s="83">
        <v>9380134.42</v>
      </c>
      <c r="E12" s="83"/>
      <c r="F12" s="83">
        <v>9380134.42</v>
      </c>
      <c r="G12" s="83"/>
      <c r="H12" s="83"/>
      <c r="I12" s="83"/>
      <c r="J12" s="83"/>
      <c r="K12" s="83"/>
      <c r="L12" s="83"/>
      <c r="M12" s="83"/>
      <c r="N12" s="83"/>
      <c r="O12" s="83"/>
    </row>
    <row r="13" s="169" customFormat="1" ht="21" customHeight="1" spans="1:15">
      <c r="A13" s="174" t="s">
        <v>110</v>
      </c>
      <c r="B13" s="174" t="s">
        <v>111</v>
      </c>
      <c r="C13" s="149">
        <v>1206300</v>
      </c>
      <c r="D13" s="149">
        <v>1206300</v>
      </c>
      <c r="E13" s="149"/>
      <c r="F13" s="149">
        <v>1206300</v>
      </c>
      <c r="G13" s="149"/>
      <c r="H13" s="149"/>
      <c r="I13" s="149"/>
      <c r="J13" s="149"/>
      <c r="K13" s="149"/>
      <c r="L13" s="149"/>
      <c r="M13" s="149"/>
      <c r="N13" s="149"/>
      <c r="O13" s="149"/>
    </row>
    <row r="14" ht="21" customHeight="1" spans="1:15">
      <c r="A14" s="195" t="s">
        <v>112</v>
      </c>
      <c r="B14" s="195" t="s">
        <v>113</v>
      </c>
      <c r="C14" s="83">
        <v>3792020</v>
      </c>
      <c r="D14" s="83">
        <v>3792020</v>
      </c>
      <c r="E14" s="83"/>
      <c r="F14" s="83">
        <v>3792020</v>
      </c>
      <c r="G14" s="83"/>
      <c r="H14" s="83"/>
      <c r="I14" s="83"/>
      <c r="J14" s="83"/>
      <c r="K14" s="83"/>
      <c r="L14" s="83"/>
      <c r="M14" s="83"/>
      <c r="N14" s="83"/>
      <c r="O14" s="83"/>
    </row>
    <row r="15" ht="21" customHeight="1" spans="1:15">
      <c r="A15" s="195" t="s">
        <v>114</v>
      </c>
      <c r="B15" s="195" t="s">
        <v>115</v>
      </c>
      <c r="C15" s="83">
        <v>11033777.85</v>
      </c>
      <c r="D15" s="83">
        <v>11033777.85</v>
      </c>
      <c r="E15" s="83"/>
      <c r="F15" s="83">
        <v>11033777.85</v>
      </c>
      <c r="G15" s="83"/>
      <c r="H15" s="83"/>
      <c r="I15" s="83"/>
      <c r="J15" s="83"/>
      <c r="K15" s="83"/>
      <c r="L15" s="83"/>
      <c r="M15" s="83"/>
      <c r="N15" s="83"/>
      <c r="O15" s="83"/>
    </row>
    <row r="16" ht="21" customHeight="1" spans="1:15">
      <c r="A16" s="194" t="s">
        <v>116</v>
      </c>
      <c r="B16" s="194" t="s">
        <v>117</v>
      </c>
      <c r="C16" s="83">
        <v>30047536.35</v>
      </c>
      <c r="D16" s="83">
        <v>18821536.35</v>
      </c>
      <c r="E16" s="83"/>
      <c r="F16" s="83">
        <v>18821536.35</v>
      </c>
      <c r="G16" s="83"/>
      <c r="H16" s="83"/>
      <c r="I16" s="83"/>
      <c r="J16" s="83">
        <v>11226000</v>
      </c>
      <c r="K16" s="83"/>
      <c r="L16" s="83"/>
      <c r="M16" s="83">
        <v>11226000</v>
      </c>
      <c r="N16" s="83"/>
      <c r="O16" s="83"/>
    </row>
    <row r="17" ht="21" customHeight="1" spans="1:15">
      <c r="A17" s="195" t="s">
        <v>118</v>
      </c>
      <c r="B17" s="195" t="s">
        <v>119</v>
      </c>
      <c r="C17" s="83">
        <v>2455150</v>
      </c>
      <c r="D17" s="83">
        <v>2455150</v>
      </c>
      <c r="E17" s="83"/>
      <c r="F17" s="83">
        <v>2455150</v>
      </c>
      <c r="G17" s="83"/>
      <c r="H17" s="83"/>
      <c r="I17" s="83"/>
      <c r="J17" s="83"/>
      <c r="K17" s="83"/>
      <c r="L17" s="83"/>
      <c r="M17" s="83"/>
      <c r="N17" s="83"/>
      <c r="O17" s="83"/>
    </row>
    <row r="18" ht="21" customHeight="1" spans="1:15">
      <c r="A18" s="195" t="s">
        <v>120</v>
      </c>
      <c r="B18" s="195" t="s">
        <v>121</v>
      </c>
      <c r="C18" s="83">
        <v>11226000</v>
      </c>
      <c r="D18" s="83"/>
      <c r="E18" s="83"/>
      <c r="F18" s="83"/>
      <c r="G18" s="83"/>
      <c r="H18" s="83"/>
      <c r="I18" s="83"/>
      <c r="J18" s="83">
        <v>11226000</v>
      </c>
      <c r="K18" s="83"/>
      <c r="L18" s="83"/>
      <c r="M18" s="83">
        <v>11226000</v>
      </c>
      <c r="N18" s="83"/>
      <c r="O18" s="83"/>
    </row>
    <row r="19" ht="21" customHeight="1" spans="1:15">
      <c r="A19" s="195" t="s">
        <v>122</v>
      </c>
      <c r="B19" s="195" t="s">
        <v>123</v>
      </c>
      <c r="C19" s="83">
        <v>324345</v>
      </c>
      <c r="D19" s="83">
        <v>324345</v>
      </c>
      <c r="E19" s="83"/>
      <c r="F19" s="83">
        <v>324345</v>
      </c>
      <c r="G19" s="83"/>
      <c r="H19" s="83"/>
      <c r="I19" s="83"/>
      <c r="J19" s="83"/>
      <c r="K19" s="83"/>
      <c r="L19" s="83"/>
      <c r="M19" s="83"/>
      <c r="N19" s="83"/>
      <c r="O19" s="83"/>
    </row>
    <row r="20" ht="21" customHeight="1" spans="1:15">
      <c r="A20" s="195" t="s">
        <v>124</v>
      </c>
      <c r="B20" s="195" t="s">
        <v>125</v>
      </c>
      <c r="C20" s="83">
        <v>15294041.35</v>
      </c>
      <c r="D20" s="83">
        <v>15294041.35</v>
      </c>
      <c r="E20" s="83"/>
      <c r="F20" s="83">
        <v>15294041.35</v>
      </c>
      <c r="G20" s="83"/>
      <c r="H20" s="83"/>
      <c r="I20" s="83"/>
      <c r="J20" s="83"/>
      <c r="K20" s="83"/>
      <c r="L20" s="83"/>
      <c r="M20" s="83"/>
      <c r="N20" s="83"/>
      <c r="O20" s="83"/>
    </row>
    <row r="21" ht="21" customHeight="1" spans="1:15">
      <c r="A21" s="195" t="s">
        <v>126</v>
      </c>
      <c r="B21" s="195" t="s">
        <v>127</v>
      </c>
      <c r="C21" s="83">
        <v>748000</v>
      </c>
      <c r="D21" s="83">
        <v>748000</v>
      </c>
      <c r="E21" s="83"/>
      <c r="F21" s="83">
        <v>748000</v>
      </c>
      <c r="G21" s="83"/>
      <c r="H21" s="83"/>
      <c r="I21" s="83"/>
      <c r="J21" s="83"/>
      <c r="K21" s="83"/>
      <c r="L21" s="83"/>
      <c r="M21" s="83"/>
      <c r="N21" s="83"/>
      <c r="O21" s="83"/>
    </row>
    <row r="22" ht="21" customHeight="1" spans="1:15">
      <c r="A22" s="194" t="s">
        <v>128</v>
      </c>
      <c r="B22" s="194" t="s">
        <v>129</v>
      </c>
      <c r="C22" s="83">
        <v>3176014</v>
      </c>
      <c r="D22" s="83">
        <v>3176014</v>
      </c>
      <c r="E22" s="83">
        <v>2924014</v>
      </c>
      <c r="F22" s="83">
        <v>252000</v>
      </c>
      <c r="G22" s="83"/>
      <c r="H22" s="83"/>
      <c r="I22" s="83"/>
      <c r="J22" s="83"/>
      <c r="K22" s="83"/>
      <c r="L22" s="83"/>
      <c r="M22" s="83"/>
      <c r="N22" s="83"/>
      <c r="O22" s="83"/>
    </row>
    <row r="23" ht="21" customHeight="1" spans="1:15">
      <c r="A23" s="195" t="s">
        <v>130</v>
      </c>
      <c r="B23" s="195" t="s">
        <v>131</v>
      </c>
      <c r="C23" s="83">
        <v>2456518</v>
      </c>
      <c r="D23" s="83">
        <v>2456518</v>
      </c>
      <c r="E23" s="83">
        <v>2456518</v>
      </c>
      <c r="F23" s="83"/>
      <c r="G23" s="83"/>
      <c r="H23" s="83"/>
      <c r="I23" s="83"/>
      <c r="J23" s="83"/>
      <c r="K23" s="83"/>
      <c r="L23" s="83"/>
      <c r="M23" s="83"/>
      <c r="N23" s="83"/>
      <c r="O23" s="83"/>
    </row>
    <row r="24" ht="21" customHeight="1" spans="1:15">
      <c r="A24" s="195" t="s">
        <v>132</v>
      </c>
      <c r="B24" s="195" t="s">
        <v>133</v>
      </c>
      <c r="C24" s="83">
        <v>719496</v>
      </c>
      <c r="D24" s="83">
        <v>719496</v>
      </c>
      <c r="E24" s="83">
        <v>467496</v>
      </c>
      <c r="F24" s="83">
        <v>252000</v>
      </c>
      <c r="G24" s="83"/>
      <c r="H24" s="83"/>
      <c r="I24" s="83"/>
      <c r="J24" s="83"/>
      <c r="K24" s="83"/>
      <c r="L24" s="83"/>
      <c r="M24" s="83"/>
      <c r="N24" s="83"/>
      <c r="O24" s="83"/>
    </row>
    <row r="25" ht="21" customHeight="1" spans="1:15">
      <c r="A25" s="57" t="s">
        <v>134</v>
      </c>
      <c r="B25" s="57" t="s">
        <v>135</v>
      </c>
      <c r="C25" s="83">
        <v>2572723.33</v>
      </c>
      <c r="D25" s="83">
        <v>2572723.33</v>
      </c>
      <c r="E25" s="83">
        <v>238470</v>
      </c>
      <c r="F25" s="83">
        <v>2334253.33</v>
      </c>
      <c r="G25" s="83"/>
      <c r="H25" s="83"/>
      <c r="I25" s="83"/>
      <c r="J25" s="83"/>
      <c r="K25" s="83"/>
      <c r="L25" s="83"/>
      <c r="M25" s="83"/>
      <c r="N25" s="83"/>
      <c r="O25" s="83"/>
    </row>
    <row r="26" ht="21" customHeight="1" spans="1:15">
      <c r="A26" s="194" t="s">
        <v>136</v>
      </c>
      <c r="B26" s="194" t="s">
        <v>137</v>
      </c>
      <c r="C26" s="83">
        <v>671372.81</v>
      </c>
      <c r="D26" s="83">
        <v>671372.81</v>
      </c>
      <c r="E26" s="83">
        <v>238470</v>
      </c>
      <c r="F26" s="83">
        <v>432902.81</v>
      </c>
      <c r="G26" s="83"/>
      <c r="H26" s="83"/>
      <c r="I26" s="83"/>
      <c r="J26" s="83"/>
      <c r="K26" s="83"/>
      <c r="L26" s="83"/>
      <c r="M26" s="83"/>
      <c r="N26" s="83"/>
      <c r="O26" s="83"/>
    </row>
    <row r="27" ht="21" customHeight="1" spans="1:15">
      <c r="A27" s="195" t="s">
        <v>138</v>
      </c>
      <c r="B27" s="195" t="s">
        <v>139</v>
      </c>
      <c r="C27" s="83">
        <v>87624</v>
      </c>
      <c r="D27" s="83">
        <v>87624</v>
      </c>
      <c r="E27" s="83">
        <v>87624</v>
      </c>
      <c r="F27" s="83"/>
      <c r="G27" s="83"/>
      <c r="H27" s="83"/>
      <c r="I27" s="83"/>
      <c r="J27" s="83"/>
      <c r="K27" s="83"/>
      <c r="L27" s="83"/>
      <c r="M27" s="83"/>
      <c r="N27" s="83"/>
      <c r="O27" s="83"/>
    </row>
    <row r="28" ht="21" customHeight="1" spans="1:15">
      <c r="A28" s="195" t="s">
        <v>140</v>
      </c>
      <c r="B28" s="195" t="s">
        <v>141</v>
      </c>
      <c r="C28" s="83">
        <v>48680</v>
      </c>
      <c r="D28" s="83">
        <v>48680</v>
      </c>
      <c r="E28" s="83">
        <v>48680</v>
      </c>
      <c r="F28" s="83"/>
      <c r="G28" s="83"/>
      <c r="H28" s="83"/>
      <c r="I28" s="83"/>
      <c r="J28" s="83"/>
      <c r="K28" s="83"/>
      <c r="L28" s="83"/>
      <c r="M28" s="83"/>
      <c r="N28" s="83"/>
      <c r="O28" s="83"/>
    </row>
    <row r="29" ht="21" customHeight="1" spans="1:15">
      <c r="A29" s="195" t="s">
        <v>142</v>
      </c>
      <c r="B29" s="195" t="s">
        <v>143</v>
      </c>
      <c r="C29" s="83">
        <v>89786</v>
      </c>
      <c r="D29" s="83">
        <v>89786</v>
      </c>
      <c r="E29" s="83">
        <v>89786</v>
      </c>
      <c r="F29" s="83"/>
      <c r="G29" s="83"/>
      <c r="H29" s="83"/>
      <c r="I29" s="83"/>
      <c r="J29" s="83"/>
      <c r="K29" s="83"/>
      <c r="L29" s="83"/>
      <c r="M29" s="83"/>
      <c r="N29" s="83"/>
      <c r="O29" s="83"/>
    </row>
    <row r="30" ht="21" customHeight="1" spans="1:15">
      <c r="A30" s="195" t="s">
        <v>144</v>
      </c>
      <c r="B30" s="195" t="s">
        <v>145</v>
      </c>
      <c r="C30" s="83">
        <v>445282.81</v>
      </c>
      <c r="D30" s="83">
        <v>445282.81</v>
      </c>
      <c r="E30" s="83">
        <v>12380</v>
      </c>
      <c r="F30" s="83">
        <v>432902.81</v>
      </c>
      <c r="G30" s="83"/>
      <c r="H30" s="83"/>
      <c r="I30" s="83"/>
      <c r="J30" s="83"/>
      <c r="K30" s="83"/>
      <c r="L30" s="83"/>
      <c r="M30" s="83"/>
      <c r="N30" s="83"/>
      <c r="O30" s="83"/>
    </row>
    <row r="31" ht="21" customHeight="1" spans="1:15">
      <c r="A31" s="194" t="s">
        <v>146</v>
      </c>
      <c r="B31" s="194" t="s">
        <v>147</v>
      </c>
      <c r="C31" s="83">
        <v>1901350.52</v>
      </c>
      <c r="D31" s="83">
        <v>1901350.52</v>
      </c>
      <c r="E31" s="83"/>
      <c r="F31" s="83">
        <v>1901350.52</v>
      </c>
      <c r="G31" s="83"/>
      <c r="H31" s="83"/>
      <c r="I31" s="83"/>
      <c r="J31" s="83"/>
      <c r="K31" s="83"/>
      <c r="L31" s="83"/>
      <c r="M31" s="83"/>
      <c r="N31" s="83"/>
      <c r="O31" s="83"/>
    </row>
    <row r="32" ht="21" customHeight="1" spans="1:15">
      <c r="A32" s="195" t="s">
        <v>148</v>
      </c>
      <c r="B32" s="195" t="s">
        <v>149</v>
      </c>
      <c r="C32" s="83">
        <v>1901350.52</v>
      </c>
      <c r="D32" s="83">
        <v>1901350.52</v>
      </c>
      <c r="E32" s="83"/>
      <c r="F32" s="83">
        <v>1901350.52</v>
      </c>
      <c r="G32" s="83"/>
      <c r="H32" s="83"/>
      <c r="I32" s="83"/>
      <c r="J32" s="83"/>
      <c r="K32" s="83"/>
      <c r="L32" s="83"/>
      <c r="M32" s="83"/>
      <c r="N32" s="83"/>
      <c r="O32" s="83"/>
    </row>
    <row r="33" ht="21" customHeight="1" spans="1:15">
      <c r="A33" s="57" t="s">
        <v>150</v>
      </c>
      <c r="B33" s="57" t="s">
        <v>151</v>
      </c>
      <c r="C33" s="83">
        <v>266820</v>
      </c>
      <c r="D33" s="83">
        <v>266820</v>
      </c>
      <c r="E33" s="83">
        <v>266820</v>
      </c>
      <c r="F33" s="83"/>
      <c r="G33" s="83"/>
      <c r="H33" s="83"/>
      <c r="I33" s="83"/>
      <c r="J33" s="83"/>
      <c r="K33" s="83"/>
      <c r="L33" s="83"/>
      <c r="M33" s="83"/>
      <c r="N33" s="83"/>
      <c r="O33" s="83"/>
    </row>
    <row r="34" ht="21" customHeight="1" spans="1:15">
      <c r="A34" s="194" t="s">
        <v>152</v>
      </c>
      <c r="B34" s="194" t="s">
        <v>153</v>
      </c>
      <c r="C34" s="83">
        <v>266820</v>
      </c>
      <c r="D34" s="83">
        <v>266820</v>
      </c>
      <c r="E34" s="83">
        <v>266820</v>
      </c>
      <c r="F34" s="83"/>
      <c r="G34" s="83"/>
      <c r="H34" s="83"/>
      <c r="I34" s="83"/>
      <c r="J34" s="83"/>
      <c r="K34" s="83"/>
      <c r="L34" s="83"/>
      <c r="M34" s="83"/>
      <c r="N34" s="83"/>
      <c r="O34" s="83"/>
    </row>
    <row r="35" ht="21" customHeight="1" spans="1:15">
      <c r="A35" s="195" t="s">
        <v>154</v>
      </c>
      <c r="B35" s="195" t="s">
        <v>155</v>
      </c>
      <c r="C35" s="83">
        <v>266820</v>
      </c>
      <c r="D35" s="83">
        <v>266820</v>
      </c>
      <c r="E35" s="83">
        <v>266820</v>
      </c>
      <c r="F35" s="83"/>
      <c r="G35" s="83"/>
      <c r="H35" s="83"/>
      <c r="I35" s="83"/>
      <c r="J35" s="83"/>
      <c r="K35" s="83"/>
      <c r="L35" s="83"/>
      <c r="M35" s="83"/>
      <c r="N35" s="83"/>
      <c r="O35" s="83"/>
    </row>
    <row r="36" ht="21" customHeight="1" spans="1:15">
      <c r="A36" s="196" t="s">
        <v>56</v>
      </c>
      <c r="B36" s="36"/>
      <c r="C36" s="83">
        <v>61853445.95</v>
      </c>
      <c r="D36" s="83">
        <v>50627445.95</v>
      </c>
      <c r="E36" s="83">
        <v>3807424</v>
      </c>
      <c r="F36" s="83">
        <v>46820021.95</v>
      </c>
      <c r="G36" s="83"/>
      <c r="H36" s="83"/>
      <c r="I36" s="83"/>
      <c r="J36" s="83">
        <v>11226000</v>
      </c>
      <c r="K36" s="83"/>
      <c r="L36" s="83"/>
      <c r="M36" s="83">
        <v>11226000</v>
      </c>
      <c r="N36" s="83"/>
      <c r="O36" s="83"/>
    </row>
  </sheetData>
  <mergeCells count="12">
    <mergeCell ref="A1:O1"/>
    <mergeCell ref="A2:O2"/>
    <mergeCell ref="A3:B3"/>
    <mergeCell ref="D4:F4"/>
    <mergeCell ref="J4:O4"/>
    <mergeCell ref="A36:B3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B16" sqref="B16"/>
    </sheetView>
  </sheetViews>
  <sheetFormatPr defaultColWidth="8.575" defaultRowHeight="12.75" customHeight="1" outlineLevelCol="3"/>
  <cols>
    <col min="1" max="4" width="35.575" customWidth="1"/>
  </cols>
  <sheetData>
    <row r="1" ht="15" customHeight="1" spans="1:4">
      <c r="A1" s="43"/>
      <c r="B1" s="46"/>
      <c r="C1" s="46"/>
      <c r="D1" s="46" t="s">
        <v>156</v>
      </c>
    </row>
    <row r="2" ht="41.25" customHeight="1" spans="1:4">
      <c r="A2" s="42" t="str">
        <f>"2026"&amp;"年部门财政拨款收支预算总表"</f>
        <v>2026年部门财政拨款收支预算总表</v>
      </c>
    </row>
    <row r="3" ht="17.25" customHeight="1" spans="1:4">
      <c r="A3" s="45" t="s">
        <v>1</v>
      </c>
      <c r="B3" s="176"/>
      <c r="D3" s="46" t="s">
        <v>2</v>
      </c>
    </row>
    <row r="4" ht="17.25" customHeight="1" spans="1:4">
      <c r="A4" s="177" t="s">
        <v>3</v>
      </c>
      <c r="B4" s="178"/>
      <c r="C4" s="177" t="s">
        <v>4</v>
      </c>
      <c r="D4" s="178"/>
    </row>
    <row r="5" ht="18.75" customHeight="1" spans="1:4">
      <c r="A5" s="177" t="s">
        <v>5</v>
      </c>
      <c r="B5" s="177" t="s">
        <v>6</v>
      </c>
      <c r="C5" s="177" t="s">
        <v>7</v>
      </c>
      <c r="D5" s="177" t="s">
        <v>6</v>
      </c>
    </row>
    <row r="6" ht="16.5" customHeight="1" spans="1:4">
      <c r="A6" s="179" t="s">
        <v>157</v>
      </c>
      <c r="B6" s="83">
        <v>27064194</v>
      </c>
      <c r="C6" s="179" t="s">
        <v>158</v>
      </c>
      <c r="D6" s="83">
        <v>50627445.95</v>
      </c>
    </row>
    <row r="7" ht="16.5" customHeight="1" spans="1:4">
      <c r="A7" s="179" t="s">
        <v>159</v>
      </c>
      <c r="B7" s="83">
        <v>27064194</v>
      </c>
      <c r="C7" s="179" t="s">
        <v>160</v>
      </c>
      <c r="D7" s="83"/>
    </row>
    <row r="8" ht="16.5" customHeight="1" spans="1:4">
      <c r="A8" s="179" t="s">
        <v>161</v>
      </c>
      <c r="B8" s="83"/>
      <c r="C8" s="179" t="s">
        <v>162</v>
      </c>
      <c r="D8" s="83"/>
    </row>
    <row r="9" ht="16.5" customHeight="1" spans="1:4">
      <c r="A9" s="179" t="s">
        <v>163</v>
      </c>
      <c r="B9" s="83"/>
      <c r="C9" s="179" t="s">
        <v>164</v>
      </c>
      <c r="D9" s="83"/>
    </row>
    <row r="10" ht="16.5" customHeight="1" spans="1:4">
      <c r="A10" s="179" t="s">
        <v>165</v>
      </c>
      <c r="B10" s="83">
        <v>23563251.95</v>
      </c>
      <c r="C10" s="179" t="s">
        <v>166</v>
      </c>
      <c r="D10" s="83"/>
    </row>
    <row r="11" ht="16.5" customHeight="1" spans="1:4">
      <c r="A11" s="179" t="s">
        <v>159</v>
      </c>
      <c r="B11" s="83">
        <v>23563251.95</v>
      </c>
      <c r="C11" s="179" t="s">
        <v>167</v>
      </c>
      <c r="D11" s="83"/>
    </row>
    <row r="12" ht="16.5" customHeight="1" spans="1:4">
      <c r="A12" s="64" t="s">
        <v>161</v>
      </c>
      <c r="B12" s="83"/>
      <c r="C12" s="73" t="s">
        <v>168</v>
      </c>
      <c r="D12" s="83"/>
    </row>
    <row r="13" ht="16.5" customHeight="1" spans="1:4">
      <c r="A13" s="64" t="s">
        <v>163</v>
      </c>
      <c r="B13" s="83"/>
      <c r="C13" s="73" t="s">
        <v>169</v>
      </c>
      <c r="D13" s="83"/>
    </row>
    <row r="14" ht="16.5" customHeight="1" spans="1:4">
      <c r="A14" s="180"/>
      <c r="B14" s="83"/>
      <c r="C14" s="73" t="s">
        <v>170</v>
      </c>
      <c r="D14" s="83">
        <v>47787902.62</v>
      </c>
    </row>
    <row r="15" ht="16.5" customHeight="1" spans="1:4">
      <c r="A15" s="180"/>
      <c r="B15" s="83"/>
      <c r="C15" s="73" t="s">
        <v>171</v>
      </c>
      <c r="D15" s="83">
        <v>2572723.33</v>
      </c>
    </row>
    <row r="16" ht="16.5" customHeight="1" spans="1:4">
      <c r="A16" s="180"/>
      <c r="B16" s="83"/>
      <c r="C16" s="73" t="s">
        <v>172</v>
      </c>
      <c r="D16" s="83"/>
    </row>
    <row r="17" ht="16.5" customHeight="1" spans="1:4">
      <c r="A17" s="180"/>
      <c r="B17" s="83"/>
      <c r="C17" s="73" t="s">
        <v>173</v>
      </c>
      <c r="D17" s="83"/>
    </row>
    <row r="18" ht="16.5" customHeight="1" spans="1:4">
      <c r="A18" s="180"/>
      <c r="B18" s="83"/>
      <c r="C18" s="73" t="s">
        <v>174</v>
      </c>
      <c r="D18" s="83"/>
    </row>
    <row r="19" ht="16.5" customHeight="1" spans="1:4">
      <c r="A19" s="180"/>
      <c r="B19" s="83"/>
      <c r="C19" s="73" t="s">
        <v>175</v>
      </c>
      <c r="D19" s="83"/>
    </row>
    <row r="20" ht="16.5" customHeight="1" spans="1:4">
      <c r="A20" s="180"/>
      <c r="B20" s="83"/>
      <c r="C20" s="73" t="s">
        <v>176</v>
      </c>
      <c r="D20" s="83"/>
    </row>
    <row r="21" ht="16.5" customHeight="1" spans="1:4">
      <c r="A21" s="180"/>
      <c r="B21" s="83"/>
      <c r="C21" s="73" t="s">
        <v>177</v>
      </c>
      <c r="D21" s="83"/>
    </row>
    <row r="22" ht="16.5" customHeight="1" spans="1:4">
      <c r="A22" s="180"/>
      <c r="B22" s="83"/>
      <c r="C22" s="73" t="s">
        <v>178</v>
      </c>
      <c r="D22" s="83"/>
    </row>
    <row r="23" ht="16.5" customHeight="1" spans="1:4">
      <c r="A23" s="180"/>
      <c r="B23" s="83"/>
      <c r="C23" s="73" t="s">
        <v>179</v>
      </c>
      <c r="D23" s="83"/>
    </row>
    <row r="24" ht="16.5" customHeight="1" spans="1:4">
      <c r="A24" s="180"/>
      <c r="B24" s="83"/>
      <c r="C24" s="73" t="s">
        <v>180</v>
      </c>
      <c r="D24" s="83"/>
    </row>
    <row r="25" ht="16.5" customHeight="1" spans="1:4">
      <c r="A25" s="180"/>
      <c r="B25" s="83"/>
      <c r="C25" s="73" t="s">
        <v>181</v>
      </c>
      <c r="D25" s="83">
        <v>266820</v>
      </c>
    </row>
    <row r="26" ht="16.5" customHeight="1" spans="1:4">
      <c r="A26" s="180"/>
      <c r="B26" s="83"/>
      <c r="C26" s="73" t="s">
        <v>182</v>
      </c>
      <c r="D26" s="83"/>
    </row>
    <row r="27" ht="16.5" customHeight="1" spans="1:4">
      <c r="A27" s="180"/>
      <c r="B27" s="83"/>
      <c r="C27" s="73" t="s">
        <v>183</v>
      </c>
      <c r="D27" s="83"/>
    </row>
    <row r="28" ht="16.5" customHeight="1" spans="1:4">
      <c r="A28" s="180"/>
      <c r="B28" s="83"/>
      <c r="C28" s="73" t="s">
        <v>184</v>
      </c>
      <c r="D28" s="83"/>
    </row>
    <row r="29" ht="16.5" customHeight="1" spans="1:4">
      <c r="A29" s="180"/>
      <c r="B29" s="83"/>
      <c r="C29" s="73" t="s">
        <v>185</v>
      </c>
      <c r="D29" s="83"/>
    </row>
    <row r="30" ht="16.5" customHeight="1" spans="1:4">
      <c r="A30" s="180"/>
      <c r="B30" s="83"/>
      <c r="C30" s="73" t="s">
        <v>186</v>
      </c>
      <c r="D30" s="83"/>
    </row>
    <row r="31" ht="16.5" customHeight="1" spans="1:4">
      <c r="A31" s="180"/>
      <c r="B31" s="83"/>
      <c r="C31" s="64" t="s">
        <v>187</v>
      </c>
      <c r="D31" s="83"/>
    </row>
    <row r="32" ht="16.5" customHeight="1" spans="1:4">
      <c r="A32" s="180"/>
      <c r="B32" s="83"/>
      <c r="C32" s="64" t="s">
        <v>188</v>
      </c>
      <c r="D32" s="83"/>
    </row>
    <row r="33" ht="16.5" customHeight="1" spans="1:4">
      <c r="A33" s="180"/>
      <c r="B33" s="83"/>
      <c r="C33" s="30" t="s">
        <v>189</v>
      </c>
      <c r="D33" s="83"/>
    </row>
    <row r="34" ht="15" customHeight="1" spans="1:4">
      <c r="A34" s="181" t="s">
        <v>51</v>
      </c>
      <c r="B34" s="182">
        <v>50627445.95</v>
      </c>
      <c r="C34" s="181" t="s">
        <v>52</v>
      </c>
      <c r="D34" s="182">
        <v>50627445.95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5" workbookViewId="0">
      <selection activeCell="C12" sqref="C12:C15"/>
    </sheetView>
  </sheetViews>
  <sheetFormatPr defaultColWidth="9.14166666666667" defaultRowHeight="14.25" customHeight="1" outlineLevelCol="6"/>
  <cols>
    <col min="1" max="1" width="18.625" customWidth="1"/>
    <col min="2" max="2" width="26.125" customWidth="1"/>
    <col min="3" max="7" width="24.1416666666667" customWidth="1"/>
  </cols>
  <sheetData>
    <row r="1" customHeight="1" spans="1:7">
      <c r="D1" s="140"/>
      <c r="F1" s="76"/>
      <c r="G1" s="141" t="s">
        <v>190</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
        <v>1</v>
      </c>
      <c r="F3" s="124"/>
      <c r="G3" s="141" t="s">
        <v>2</v>
      </c>
    </row>
    <row r="4" ht="20.25" customHeight="1" spans="1:7">
      <c r="A4" s="170" t="s">
        <v>191</v>
      </c>
      <c r="B4" s="171"/>
      <c r="C4" s="128" t="s">
        <v>56</v>
      </c>
      <c r="D4" s="153" t="s">
        <v>76</v>
      </c>
      <c r="E4" s="11"/>
      <c r="F4" s="12"/>
      <c r="G4" s="143" t="s">
        <v>77</v>
      </c>
    </row>
    <row r="5" ht="20.25" customHeight="1" spans="1:7">
      <c r="A5" s="172" t="s">
        <v>73</v>
      </c>
      <c r="B5" s="172" t="s">
        <v>74</v>
      </c>
      <c r="C5" s="18"/>
      <c r="D5" s="133" t="s">
        <v>58</v>
      </c>
      <c r="E5" s="133" t="s">
        <v>192</v>
      </c>
      <c r="F5" s="133" t="s">
        <v>193</v>
      </c>
      <c r="G5" s="145"/>
    </row>
    <row r="6" ht="15" customHeight="1" spans="1:7">
      <c r="A6" s="60" t="s">
        <v>83</v>
      </c>
      <c r="B6" s="60" t="s">
        <v>84</v>
      </c>
      <c r="C6" s="60" t="s">
        <v>85</v>
      </c>
      <c r="D6" s="60" t="s">
        <v>86</v>
      </c>
      <c r="E6" s="60" t="s">
        <v>87</v>
      </c>
      <c r="F6" s="60" t="s">
        <v>88</v>
      </c>
      <c r="G6" s="60" t="s">
        <v>89</v>
      </c>
    </row>
    <row r="7" ht="18" customHeight="1" spans="1:7">
      <c r="A7" s="30" t="s">
        <v>98</v>
      </c>
      <c r="B7" s="30" t="s">
        <v>99</v>
      </c>
      <c r="C7" s="83">
        <v>47787902.62</v>
      </c>
      <c r="D7" s="83">
        <v>3302134</v>
      </c>
      <c r="E7" s="83">
        <v>3038656</v>
      </c>
      <c r="F7" s="83">
        <v>263478</v>
      </c>
      <c r="G7" s="83">
        <v>44485768.62</v>
      </c>
    </row>
    <row r="8" ht="18" customHeight="1" spans="1:7">
      <c r="A8" s="138" t="s">
        <v>100</v>
      </c>
      <c r="B8" s="138" t="s">
        <v>101</v>
      </c>
      <c r="C8" s="83">
        <v>378120</v>
      </c>
      <c r="D8" s="83">
        <v>378120</v>
      </c>
      <c r="E8" s="83">
        <v>378120</v>
      </c>
      <c r="F8" s="83"/>
      <c r="G8" s="83"/>
    </row>
    <row r="9" ht="18" customHeight="1" spans="1:7">
      <c r="A9" s="173" t="s">
        <v>102</v>
      </c>
      <c r="B9" s="173" t="s">
        <v>103</v>
      </c>
      <c r="C9" s="83">
        <v>100800</v>
      </c>
      <c r="D9" s="83">
        <v>100800</v>
      </c>
      <c r="E9" s="83">
        <v>100800</v>
      </c>
      <c r="F9" s="83"/>
      <c r="G9" s="83"/>
    </row>
    <row r="10" ht="18" customHeight="1" spans="1:7">
      <c r="A10" s="173" t="s">
        <v>104</v>
      </c>
      <c r="B10" s="173" t="s">
        <v>105</v>
      </c>
      <c r="C10" s="83">
        <v>277320</v>
      </c>
      <c r="D10" s="83">
        <v>277320</v>
      </c>
      <c r="E10" s="83">
        <v>277320</v>
      </c>
      <c r="F10" s="83"/>
      <c r="G10" s="83"/>
    </row>
    <row r="11" ht="18" customHeight="1" spans="1:7">
      <c r="A11" s="138" t="s">
        <v>106</v>
      </c>
      <c r="B11" s="138" t="s">
        <v>107</v>
      </c>
      <c r="C11" s="83">
        <v>25412232.27</v>
      </c>
      <c r="D11" s="83"/>
      <c r="E11" s="83"/>
      <c r="F11" s="83"/>
      <c r="G11" s="83">
        <v>25412232.27</v>
      </c>
    </row>
    <row r="12" ht="18" customHeight="1" spans="1:7">
      <c r="A12" s="173" t="s">
        <v>108</v>
      </c>
      <c r="B12" s="173" t="s">
        <v>109</v>
      </c>
      <c r="C12" s="83">
        <v>9380134.42</v>
      </c>
      <c r="D12" s="83"/>
      <c r="E12" s="83"/>
      <c r="F12" s="83"/>
      <c r="G12" s="83">
        <v>9380134.42</v>
      </c>
    </row>
    <row r="13" s="169" customFormat="1" ht="18" customHeight="1" spans="1:7">
      <c r="A13" s="174" t="s">
        <v>110</v>
      </c>
      <c r="B13" s="174" t="s">
        <v>111</v>
      </c>
      <c r="C13" s="149">
        <v>1206300</v>
      </c>
      <c r="D13" s="149"/>
      <c r="E13" s="149"/>
      <c r="F13" s="149"/>
      <c r="G13" s="149">
        <v>1206300</v>
      </c>
    </row>
    <row r="14" ht="18" customHeight="1" spans="1:7">
      <c r="A14" s="173" t="s">
        <v>112</v>
      </c>
      <c r="B14" s="173" t="s">
        <v>113</v>
      </c>
      <c r="C14" s="83">
        <v>3792020</v>
      </c>
      <c r="D14" s="83"/>
      <c r="E14" s="83"/>
      <c r="F14" s="83"/>
      <c r="G14" s="83">
        <v>3792020</v>
      </c>
    </row>
    <row r="15" ht="18" customHeight="1" spans="1:7">
      <c r="A15" s="173" t="s">
        <v>114</v>
      </c>
      <c r="B15" s="173" t="s">
        <v>115</v>
      </c>
      <c r="C15" s="83">
        <v>11033777.85</v>
      </c>
      <c r="D15" s="83"/>
      <c r="E15" s="83"/>
      <c r="F15" s="83"/>
      <c r="G15" s="83">
        <v>11033777.85</v>
      </c>
    </row>
    <row r="16" ht="18" customHeight="1" spans="1:7">
      <c r="A16" s="138" t="s">
        <v>116</v>
      </c>
      <c r="B16" s="138" t="s">
        <v>117</v>
      </c>
      <c r="C16" s="83">
        <v>18821536.35</v>
      </c>
      <c r="D16" s="83"/>
      <c r="E16" s="83"/>
      <c r="F16" s="83"/>
      <c r="G16" s="83">
        <v>18821536.35</v>
      </c>
    </row>
    <row r="17" ht="18" customHeight="1" spans="1:7">
      <c r="A17" s="173" t="s">
        <v>118</v>
      </c>
      <c r="B17" s="173" t="s">
        <v>119</v>
      </c>
      <c r="C17" s="83">
        <v>2455150</v>
      </c>
      <c r="D17" s="83"/>
      <c r="E17" s="83"/>
      <c r="F17" s="83"/>
      <c r="G17" s="83">
        <v>2455150</v>
      </c>
    </row>
    <row r="18" ht="18" customHeight="1" spans="1:7">
      <c r="A18" s="173" t="s">
        <v>122</v>
      </c>
      <c r="B18" s="173" t="s">
        <v>123</v>
      </c>
      <c r="C18" s="83">
        <v>324345</v>
      </c>
      <c r="D18" s="83"/>
      <c r="E18" s="83"/>
      <c r="F18" s="83"/>
      <c r="G18" s="83">
        <v>324345</v>
      </c>
    </row>
    <row r="19" ht="18" customHeight="1" spans="1:7">
      <c r="A19" s="173" t="s">
        <v>124</v>
      </c>
      <c r="B19" s="173" t="s">
        <v>125</v>
      </c>
      <c r="C19" s="83">
        <v>15294041.35</v>
      </c>
      <c r="D19" s="83"/>
      <c r="E19" s="83"/>
      <c r="F19" s="83"/>
      <c r="G19" s="83">
        <v>15294041.35</v>
      </c>
    </row>
    <row r="20" ht="18" customHeight="1" spans="1:7">
      <c r="A20" s="173" t="s">
        <v>126</v>
      </c>
      <c r="B20" s="173" t="s">
        <v>127</v>
      </c>
      <c r="C20" s="83">
        <v>748000</v>
      </c>
      <c r="D20" s="83"/>
      <c r="E20" s="83"/>
      <c r="F20" s="83"/>
      <c r="G20" s="83">
        <v>748000</v>
      </c>
    </row>
    <row r="21" ht="18" customHeight="1" spans="1:7">
      <c r="A21" s="138" t="s">
        <v>128</v>
      </c>
      <c r="B21" s="138" t="s">
        <v>129</v>
      </c>
      <c r="C21" s="83">
        <v>3176014</v>
      </c>
      <c r="D21" s="83">
        <v>2924014</v>
      </c>
      <c r="E21" s="83">
        <v>2660536</v>
      </c>
      <c r="F21" s="83">
        <v>263478</v>
      </c>
      <c r="G21" s="83">
        <v>252000</v>
      </c>
    </row>
    <row r="22" ht="18" customHeight="1" spans="1:7">
      <c r="A22" s="173" t="s">
        <v>130</v>
      </c>
      <c r="B22" s="173" t="s">
        <v>131</v>
      </c>
      <c r="C22" s="83">
        <v>2456518</v>
      </c>
      <c r="D22" s="83">
        <v>2456518</v>
      </c>
      <c r="E22" s="83">
        <v>2193040</v>
      </c>
      <c r="F22" s="83">
        <v>263478</v>
      </c>
      <c r="G22" s="83"/>
    </row>
    <row r="23" ht="18" customHeight="1" spans="1:7">
      <c r="A23" s="173" t="s">
        <v>132</v>
      </c>
      <c r="B23" s="173" t="s">
        <v>133</v>
      </c>
      <c r="C23" s="83">
        <v>719496</v>
      </c>
      <c r="D23" s="83">
        <v>467496</v>
      </c>
      <c r="E23" s="83">
        <v>467496</v>
      </c>
      <c r="F23" s="83"/>
      <c r="G23" s="83">
        <v>252000</v>
      </c>
    </row>
    <row r="24" ht="18" customHeight="1" spans="1:7">
      <c r="A24" s="30" t="s">
        <v>134</v>
      </c>
      <c r="B24" s="30" t="s">
        <v>135</v>
      </c>
      <c r="C24" s="83">
        <v>2572723.33</v>
      </c>
      <c r="D24" s="83">
        <v>238470</v>
      </c>
      <c r="E24" s="83">
        <v>238470</v>
      </c>
      <c r="F24" s="83"/>
      <c r="G24" s="83">
        <v>2334253.33</v>
      </c>
    </row>
    <row r="25" ht="18" customHeight="1" spans="1:7">
      <c r="A25" s="138" t="s">
        <v>136</v>
      </c>
      <c r="B25" s="138" t="s">
        <v>137</v>
      </c>
      <c r="C25" s="83">
        <v>671372.81</v>
      </c>
      <c r="D25" s="83">
        <v>238470</v>
      </c>
      <c r="E25" s="83">
        <v>238470</v>
      </c>
      <c r="F25" s="83"/>
      <c r="G25" s="83">
        <v>432902.81</v>
      </c>
    </row>
    <row r="26" ht="18" customHeight="1" spans="1:7">
      <c r="A26" s="173" t="s">
        <v>138</v>
      </c>
      <c r="B26" s="173" t="s">
        <v>139</v>
      </c>
      <c r="C26" s="83">
        <v>87624</v>
      </c>
      <c r="D26" s="83">
        <v>87624</v>
      </c>
      <c r="E26" s="83">
        <v>87624</v>
      </c>
      <c r="F26" s="83"/>
      <c r="G26" s="83"/>
    </row>
    <row r="27" ht="18" customHeight="1" spans="1:7">
      <c r="A27" s="173" t="s">
        <v>140</v>
      </c>
      <c r="B27" s="173" t="s">
        <v>141</v>
      </c>
      <c r="C27" s="83">
        <v>48680</v>
      </c>
      <c r="D27" s="83">
        <v>48680</v>
      </c>
      <c r="E27" s="83">
        <v>48680</v>
      </c>
      <c r="F27" s="83"/>
      <c r="G27" s="83"/>
    </row>
    <row r="28" ht="18" customHeight="1" spans="1:7">
      <c r="A28" s="173" t="s">
        <v>142</v>
      </c>
      <c r="B28" s="173" t="s">
        <v>143</v>
      </c>
      <c r="C28" s="83">
        <v>89786</v>
      </c>
      <c r="D28" s="83">
        <v>89786</v>
      </c>
      <c r="E28" s="83">
        <v>89786</v>
      </c>
      <c r="F28" s="83"/>
      <c r="G28" s="83"/>
    </row>
    <row r="29" ht="18" customHeight="1" spans="1:7">
      <c r="A29" s="173" t="s">
        <v>144</v>
      </c>
      <c r="B29" s="173" t="s">
        <v>145</v>
      </c>
      <c r="C29" s="83">
        <v>445282.81</v>
      </c>
      <c r="D29" s="83">
        <v>12380</v>
      </c>
      <c r="E29" s="83">
        <v>12380</v>
      </c>
      <c r="F29" s="83"/>
      <c r="G29" s="83">
        <v>432902.81</v>
      </c>
    </row>
    <row r="30" ht="18" customHeight="1" spans="1:7">
      <c r="A30" s="138" t="s">
        <v>146</v>
      </c>
      <c r="B30" s="138" t="s">
        <v>147</v>
      </c>
      <c r="C30" s="83">
        <v>1901350.52</v>
      </c>
      <c r="D30" s="83"/>
      <c r="E30" s="83"/>
      <c r="F30" s="83"/>
      <c r="G30" s="83">
        <v>1901350.52</v>
      </c>
    </row>
    <row r="31" ht="18" customHeight="1" spans="1:7">
      <c r="A31" s="173">
        <v>2101401</v>
      </c>
      <c r="B31" s="173" t="s">
        <v>149</v>
      </c>
      <c r="C31" s="83">
        <v>1901350.52</v>
      </c>
      <c r="D31" s="83"/>
      <c r="E31" s="83"/>
      <c r="F31" s="83"/>
      <c r="G31" s="83">
        <v>1901350.52</v>
      </c>
    </row>
    <row r="32" ht="18" customHeight="1" spans="1:7">
      <c r="A32" s="30" t="s">
        <v>150</v>
      </c>
      <c r="B32" s="30" t="s">
        <v>151</v>
      </c>
      <c r="C32" s="83">
        <v>266820</v>
      </c>
      <c r="D32" s="83">
        <v>266820</v>
      </c>
      <c r="E32" s="83">
        <v>266820</v>
      </c>
      <c r="F32" s="83"/>
      <c r="G32" s="83"/>
    </row>
    <row r="33" ht="18" customHeight="1" spans="1:7">
      <c r="A33" s="138" t="s">
        <v>152</v>
      </c>
      <c r="B33" s="138" t="s">
        <v>153</v>
      </c>
      <c r="C33" s="83">
        <v>266820</v>
      </c>
      <c r="D33" s="83">
        <v>266820</v>
      </c>
      <c r="E33" s="83">
        <v>266820</v>
      </c>
      <c r="F33" s="83"/>
      <c r="G33" s="83"/>
    </row>
    <row r="34" ht="18" customHeight="1" spans="1:7">
      <c r="A34" s="173" t="s">
        <v>154</v>
      </c>
      <c r="B34" s="173" t="s">
        <v>155</v>
      </c>
      <c r="C34" s="83">
        <v>266820</v>
      </c>
      <c r="D34" s="83">
        <v>266820</v>
      </c>
      <c r="E34" s="83">
        <v>266820</v>
      </c>
      <c r="F34" s="83"/>
      <c r="G34" s="83"/>
    </row>
    <row r="35" ht="18" customHeight="1" spans="1:7">
      <c r="A35" s="82" t="s">
        <v>194</v>
      </c>
      <c r="B35" s="175" t="s">
        <v>194</v>
      </c>
      <c r="C35" s="83">
        <v>50627445.95</v>
      </c>
      <c r="D35" s="83">
        <v>3807424</v>
      </c>
      <c r="E35" s="83">
        <v>3543946</v>
      </c>
      <c r="F35" s="83">
        <v>263478</v>
      </c>
      <c r="G35" s="83">
        <v>46820021.95</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2" sqref="A2:F2"/>
    </sheetView>
  </sheetViews>
  <sheetFormatPr defaultColWidth="10.425" defaultRowHeight="14.25" customHeight="1" outlineLevelRow="7" outlineLevelCol="5"/>
  <cols>
    <col min="1" max="6" width="28.1416666666667" customWidth="1"/>
  </cols>
  <sheetData>
    <row r="1" customHeight="1" spans="1:6">
      <c r="A1" s="44"/>
      <c r="B1" s="44"/>
      <c r="C1" s="44"/>
      <c r="D1" s="44"/>
      <c r="E1" s="43"/>
      <c r="F1" s="161" t="s">
        <v>195</v>
      </c>
    </row>
    <row r="2" ht="41.25" customHeight="1" spans="1:6">
      <c r="A2" s="162" t="str">
        <f>"2026"&amp;"年一般公共预算“三公”经费支出预算表"</f>
        <v>2026年一般公共预算“三公”经费支出预算表</v>
      </c>
      <c r="B2" s="44"/>
      <c r="C2" s="44"/>
      <c r="D2" s="44"/>
      <c r="E2" s="43"/>
      <c r="F2" s="44"/>
    </row>
    <row r="3" customHeight="1" spans="1:6">
      <c r="A3" s="113" t="s">
        <v>1</v>
      </c>
      <c r="B3" s="163"/>
      <c r="D3" s="44"/>
      <c r="E3" s="43"/>
      <c r="F3" s="47" t="s">
        <v>2</v>
      </c>
    </row>
    <row r="4" ht="27" customHeight="1" spans="1:6">
      <c r="A4" s="48" t="s">
        <v>196</v>
      </c>
      <c r="B4" s="48" t="s">
        <v>197</v>
      </c>
      <c r="C4" s="49" t="s">
        <v>198</v>
      </c>
      <c r="D4" s="48"/>
      <c r="E4" s="50"/>
      <c r="F4" s="48" t="s">
        <v>199</v>
      </c>
    </row>
    <row r="5" ht="28.5" customHeight="1" spans="1:6">
      <c r="A5" s="164"/>
      <c r="B5" s="52"/>
      <c r="C5" s="50" t="s">
        <v>58</v>
      </c>
      <c r="D5" s="50" t="s">
        <v>200</v>
      </c>
      <c r="E5" s="50" t="s">
        <v>201</v>
      </c>
      <c r="F5" s="51"/>
    </row>
    <row r="6" ht="17.25" customHeight="1" spans="1:6">
      <c r="A6" s="56" t="s">
        <v>83</v>
      </c>
      <c r="B6" s="56" t="s">
        <v>84</v>
      </c>
      <c r="C6" s="56" t="s">
        <v>85</v>
      </c>
      <c r="D6" s="56" t="s">
        <v>86</v>
      </c>
      <c r="E6" s="56" t="s">
        <v>87</v>
      </c>
      <c r="F6" s="56" t="s">
        <v>88</v>
      </c>
    </row>
    <row r="7" ht="17.25" customHeight="1" spans="1:6">
      <c r="A7" s="165" t="s">
        <v>202</v>
      </c>
      <c r="B7" s="83"/>
      <c r="C7" s="83"/>
      <c r="D7" s="83"/>
      <c r="E7" s="83"/>
      <c r="F7" s="83"/>
    </row>
    <row r="8" s="85" customFormat="1" ht="35" customHeight="1" spans="1:6">
      <c r="A8" s="37" t="s">
        <v>203</v>
      </c>
      <c r="B8" s="166"/>
      <c r="C8" s="167"/>
      <c r="D8" s="168"/>
      <c r="E8" s="168"/>
      <c r="F8" s="16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1"/>
  <sheetViews>
    <sheetView showZeros="0" tabSelected="1" topLeftCell="H1" workbookViewId="0">
      <selection activeCell="A3" sqref="A3:G3"/>
    </sheetView>
  </sheetViews>
  <sheetFormatPr defaultColWidth="9.14166666666667" defaultRowHeight="14.25" customHeight="1"/>
  <cols>
    <col min="1" max="1" width="25.25" customWidth="1"/>
    <col min="2" max="2" width="20.7083333333333" customWidth="1"/>
    <col min="3" max="3" width="18.25" customWidth="1"/>
    <col min="4" max="4" width="10.1416666666667" customWidth="1"/>
    <col min="5" max="5" width="25.625" customWidth="1"/>
    <col min="6" max="6" width="10.2833333333333" customWidth="1"/>
    <col min="7" max="7" width="23" customWidth="1"/>
    <col min="8" max="23" width="18.7083333333333" customWidth="1"/>
  </cols>
  <sheetData>
    <row r="1" ht="13.5" customHeight="1" spans="1:23">
      <c r="A1" s="140"/>
      <c r="B1" s="150"/>
      <c r="D1" s="151"/>
      <c r="E1" s="151"/>
      <c r="F1" s="151"/>
      <c r="G1" s="151"/>
      <c r="H1" s="87"/>
      <c r="I1" s="87"/>
      <c r="J1" s="87"/>
      <c r="K1" s="87"/>
      <c r="L1" s="87"/>
      <c r="M1" s="87"/>
      <c r="Q1" s="87"/>
      <c r="U1" s="150"/>
      <c r="W1" s="2" t="s">
        <v>204</v>
      </c>
    </row>
    <row r="2" ht="45.75" customHeight="1" spans="1:23">
      <c r="A2" s="3" t="str">
        <f>"2026"&amp;"年部门基本支出预算表"</f>
        <v>2026年部门基本支出预算表</v>
      </c>
      <c r="B2" s="3"/>
      <c r="C2" s="3"/>
      <c r="D2" s="3"/>
      <c r="E2" s="3"/>
      <c r="F2" s="3"/>
      <c r="G2" s="3"/>
      <c r="H2" s="3"/>
      <c r="I2" s="3"/>
      <c r="J2" s="3"/>
      <c r="K2" s="3"/>
      <c r="L2" s="3"/>
      <c r="M2" s="3"/>
      <c r="N2" s="3"/>
      <c r="O2" s="3"/>
      <c r="P2" s="3"/>
      <c r="Q2" s="3"/>
      <c r="R2" s="3"/>
      <c r="S2" s="3"/>
      <c r="T2" s="3"/>
      <c r="U2" s="3"/>
      <c r="V2" s="3"/>
      <c r="W2" s="3"/>
    </row>
    <row r="3" ht="18.75" customHeight="1" spans="1:23">
      <c r="A3" s="5" t="s">
        <v>1</v>
      </c>
      <c r="B3" s="152"/>
      <c r="C3" s="152"/>
      <c r="D3" s="152"/>
      <c r="E3" s="152"/>
      <c r="F3" s="152"/>
      <c r="G3" s="152"/>
      <c r="H3" s="92"/>
      <c r="I3" s="92"/>
      <c r="J3" s="92"/>
      <c r="K3" s="92"/>
      <c r="L3" s="92"/>
      <c r="M3" s="92"/>
      <c r="N3" s="6"/>
      <c r="O3" s="6"/>
      <c r="P3" s="6"/>
      <c r="Q3" s="92"/>
      <c r="U3" s="150"/>
      <c r="W3" s="2" t="s">
        <v>2</v>
      </c>
    </row>
    <row r="4" ht="18" customHeight="1" spans="1:23">
      <c r="A4" s="8" t="s">
        <v>205</v>
      </c>
      <c r="B4" s="8" t="s">
        <v>206</v>
      </c>
      <c r="C4" s="8" t="s">
        <v>207</v>
      </c>
      <c r="D4" s="8" t="s">
        <v>208</v>
      </c>
      <c r="E4" s="8" t="s">
        <v>209</v>
      </c>
      <c r="F4" s="8" t="s">
        <v>210</v>
      </c>
      <c r="G4" s="8" t="s">
        <v>211</v>
      </c>
      <c r="H4" s="153" t="s">
        <v>212</v>
      </c>
      <c r="I4" s="97" t="s">
        <v>212</v>
      </c>
      <c r="J4" s="97"/>
      <c r="K4" s="97"/>
      <c r="L4" s="97"/>
      <c r="M4" s="97"/>
      <c r="N4" s="11"/>
      <c r="O4" s="11"/>
      <c r="P4" s="11"/>
      <c r="Q4" s="96" t="s">
        <v>62</v>
      </c>
      <c r="R4" s="97" t="s">
        <v>63</v>
      </c>
      <c r="S4" s="97"/>
      <c r="T4" s="97"/>
      <c r="U4" s="97"/>
      <c r="V4" s="97"/>
      <c r="W4" s="98"/>
    </row>
    <row r="5" ht="18" customHeight="1" spans="1:23">
      <c r="A5" s="28"/>
      <c r="B5" s="130"/>
      <c r="C5" s="13"/>
      <c r="D5" s="13"/>
      <c r="E5" s="13"/>
      <c r="F5" s="13"/>
      <c r="G5" s="13"/>
      <c r="H5" s="128" t="s">
        <v>213</v>
      </c>
      <c r="I5" s="153" t="s">
        <v>59</v>
      </c>
      <c r="J5" s="97"/>
      <c r="K5" s="97"/>
      <c r="L5" s="97"/>
      <c r="M5" s="98"/>
      <c r="N5" s="10" t="s">
        <v>214</v>
      </c>
      <c r="O5" s="11"/>
      <c r="P5" s="12"/>
      <c r="Q5" s="8" t="s">
        <v>62</v>
      </c>
      <c r="R5" s="153" t="s">
        <v>63</v>
      </c>
      <c r="S5" s="96" t="s">
        <v>65</v>
      </c>
      <c r="T5" s="97" t="s">
        <v>63</v>
      </c>
      <c r="U5" s="96" t="s">
        <v>67</v>
      </c>
      <c r="V5" s="96" t="s">
        <v>68</v>
      </c>
      <c r="W5" s="154" t="s">
        <v>69</v>
      </c>
    </row>
    <row r="6" ht="19.5" customHeight="1" spans="1:23">
      <c r="A6" s="28"/>
      <c r="B6" s="28"/>
      <c r="C6" s="28"/>
      <c r="D6" s="28"/>
      <c r="E6" s="28"/>
      <c r="F6" s="28"/>
      <c r="G6" s="28"/>
      <c r="H6" s="28"/>
      <c r="I6" s="155" t="s">
        <v>215</v>
      </c>
      <c r="J6" s="8" t="s">
        <v>216</v>
      </c>
      <c r="K6" s="8" t="s">
        <v>217</v>
      </c>
      <c r="L6" s="8" t="s">
        <v>218</v>
      </c>
      <c r="M6" s="8" t="s">
        <v>219</v>
      </c>
      <c r="N6" s="8" t="s">
        <v>59</v>
      </c>
      <c r="O6" s="8" t="s">
        <v>60</v>
      </c>
      <c r="P6" s="8" t="s">
        <v>61</v>
      </c>
      <c r="Q6" s="28"/>
      <c r="R6" s="8" t="s">
        <v>58</v>
      </c>
      <c r="S6" s="8" t="s">
        <v>65</v>
      </c>
      <c r="T6" s="8" t="s">
        <v>220</v>
      </c>
      <c r="U6" s="8" t="s">
        <v>67</v>
      </c>
      <c r="V6" s="8" t="s">
        <v>68</v>
      </c>
      <c r="W6" s="8" t="s">
        <v>69</v>
      </c>
    </row>
    <row r="7" ht="37.5" customHeight="1" spans="1:23">
      <c r="A7" s="18"/>
      <c r="B7" s="156"/>
      <c r="C7" s="156"/>
      <c r="D7" s="156"/>
      <c r="E7" s="156"/>
      <c r="F7" s="156"/>
      <c r="G7" s="156"/>
      <c r="H7" s="156"/>
      <c r="I7" s="157" t="s">
        <v>58</v>
      </c>
      <c r="J7" s="16" t="s">
        <v>221</v>
      </c>
      <c r="K7" s="16" t="s">
        <v>217</v>
      </c>
      <c r="L7" s="16" t="s">
        <v>218</v>
      </c>
      <c r="M7" s="16" t="s">
        <v>219</v>
      </c>
      <c r="N7" s="16" t="s">
        <v>217</v>
      </c>
      <c r="O7" s="16" t="s">
        <v>218</v>
      </c>
      <c r="P7" s="16" t="s">
        <v>219</v>
      </c>
      <c r="Q7" s="16" t="s">
        <v>62</v>
      </c>
      <c r="R7" s="16" t="s">
        <v>58</v>
      </c>
      <c r="S7" s="16" t="s">
        <v>65</v>
      </c>
      <c r="T7" s="16" t="s">
        <v>220</v>
      </c>
      <c r="U7" s="16" t="s">
        <v>67</v>
      </c>
      <c r="V7" s="16" t="s">
        <v>68</v>
      </c>
      <c r="W7" s="16" t="s">
        <v>69</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4" t="s">
        <v>71</v>
      </c>
      <c r="B9" s="64" t="s">
        <v>222</v>
      </c>
      <c r="C9" s="64" t="s">
        <v>223</v>
      </c>
      <c r="D9" s="64" t="s">
        <v>130</v>
      </c>
      <c r="E9" s="64" t="s">
        <v>131</v>
      </c>
      <c r="F9" s="64" t="s">
        <v>224</v>
      </c>
      <c r="G9" s="64" t="s">
        <v>225</v>
      </c>
      <c r="H9" s="83">
        <v>482808</v>
      </c>
      <c r="I9" s="83">
        <v>482808</v>
      </c>
      <c r="J9" s="83"/>
      <c r="K9" s="83"/>
      <c r="L9" s="83">
        <v>482808</v>
      </c>
      <c r="M9" s="83"/>
      <c r="N9" s="83"/>
      <c r="O9" s="83"/>
      <c r="P9" s="83"/>
      <c r="Q9" s="83"/>
      <c r="R9" s="83"/>
      <c r="S9" s="83"/>
      <c r="T9" s="83"/>
      <c r="U9" s="83"/>
      <c r="V9" s="83"/>
      <c r="W9" s="83"/>
    </row>
    <row r="10" ht="20.25" customHeight="1" spans="1:23">
      <c r="A10" s="64" t="s">
        <v>71</v>
      </c>
      <c r="B10" s="64" t="s">
        <v>222</v>
      </c>
      <c r="C10" s="64" t="s">
        <v>223</v>
      </c>
      <c r="D10" s="64" t="s">
        <v>130</v>
      </c>
      <c r="E10" s="64" t="s">
        <v>131</v>
      </c>
      <c r="F10" s="64" t="s">
        <v>226</v>
      </c>
      <c r="G10" s="64" t="s">
        <v>227</v>
      </c>
      <c r="H10" s="83">
        <v>585600</v>
      </c>
      <c r="I10" s="83">
        <v>585600</v>
      </c>
      <c r="J10" s="158"/>
      <c r="K10" s="158"/>
      <c r="L10" s="83">
        <v>585600</v>
      </c>
      <c r="M10" s="158"/>
      <c r="N10" s="83"/>
      <c r="O10" s="83"/>
      <c r="P10" s="83"/>
      <c r="Q10" s="83"/>
      <c r="R10" s="83"/>
      <c r="S10" s="83"/>
      <c r="T10" s="83"/>
      <c r="U10" s="83"/>
      <c r="V10" s="83"/>
      <c r="W10" s="83"/>
    </row>
    <row r="11" ht="20.25" customHeight="1" spans="1:23">
      <c r="A11" s="64" t="s">
        <v>71</v>
      </c>
      <c r="B11" s="64" t="s">
        <v>222</v>
      </c>
      <c r="C11" s="64" t="s">
        <v>223</v>
      </c>
      <c r="D11" s="64" t="s">
        <v>130</v>
      </c>
      <c r="E11" s="64" t="s">
        <v>131</v>
      </c>
      <c r="F11" s="64" t="s">
        <v>228</v>
      </c>
      <c r="G11" s="64" t="s">
        <v>229</v>
      </c>
      <c r="H11" s="83">
        <v>40234</v>
      </c>
      <c r="I11" s="83">
        <v>40234</v>
      </c>
      <c r="J11" s="158"/>
      <c r="K11" s="158"/>
      <c r="L11" s="83">
        <v>40234</v>
      </c>
      <c r="M11" s="158"/>
      <c r="N11" s="83"/>
      <c r="O11" s="83"/>
      <c r="P11" s="83"/>
      <c r="Q11" s="83"/>
      <c r="R11" s="83"/>
      <c r="S11" s="83"/>
      <c r="T11" s="83"/>
      <c r="U11" s="83"/>
      <c r="V11" s="83"/>
      <c r="W11" s="83"/>
    </row>
    <row r="12" ht="20.25" customHeight="1" spans="1:23">
      <c r="A12" s="64" t="s">
        <v>71</v>
      </c>
      <c r="B12" s="64" t="s">
        <v>230</v>
      </c>
      <c r="C12" s="64" t="s">
        <v>231</v>
      </c>
      <c r="D12" s="64" t="s">
        <v>130</v>
      </c>
      <c r="E12" s="64" t="s">
        <v>131</v>
      </c>
      <c r="F12" s="64" t="s">
        <v>224</v>
      </c>
      <c r="G12" s="64" t="s">
        <v>225</v>
      </c>
      <c r="H12" s="83">
        <v>226956</v>
      </c>
      <c r="I12" s="83">
        <v>226956</v>
      </c>
      <c r="J12" s="158"/>
      <c r="K12" s="158"/>
      <c r="L12" s="83">
        <v>226956</v>
      </c>
      <c r="M12" s="158"/>
      <c r="N12" s="83"/>
      <c r="O12" s="83"/>
      <c r="P12" s="83"/>
      <c r="Q12" s="83"/>
      <c r="R12" s="83"/>
      <c r="S12" s="83"/>
      <c r="T12" s="83"/>
      <c r="U12" s="83"/>
      <c r="V12" s="83"/>
      <c r="W12" s="83"/>
    </row>
    <row r="13" ht="20.25" customHeight="1" spans="1:23">
      <c r="A13" s="64" t="s">
        <v>71</v>
      </c>
      <c r="B13" s="64" t="s">
        <v>230</v>
      </c>
      <c r="C13" s="64" t="s">
        <v>231</v>
      </c>
      <c r="D13" s="64" t="s">
        <v>130</v>
      </c>
      <c r="E13" s="64" t="s">
        <v>131</v>
      </c>
      <c r="F13" s="64" t="s">
        <v>228</v>
      </c>
      <c r="G13" s="64" t="s">
        <v>229</v>
      </c>
      <c r="H13" s="83">
        <v>18913</v>
      </c>
      <c r="I13" s="83">
        <v>18913</v>
      </c>
      <c r="J13" s="158"/>
      <c r="K13" s="158"/>
      <c r="L13" s="83">
        <v>18913</v>
      </c>
      <c r="M13" s="158"/>
      <c r="N13" s="83"/>
      <c r="O13" s="83"/>
      <c r="P13" s="83"/>
      <c r="Q13" s="83"/>
      <c r="R13" s="83"/>
      <c r="S13" s="83"/>
      <c r="T13" s="83"/>
      <c r="U13" s="83"/>
      <c r="V13" s="83"/>
      <c r="W13" s="83"/>
    </row>
    <row r="14" ht="20.25" customHeight="1" spans="1:23">
      <c r="A14" s="64" t="s">
        <v>71</v>
      </c>
      <c r="B14" s="64" t="s">
        <v>230</v>
      </c>
      <c r="C14" s="64" t="s">
        <v>231</v>
      </c>
      <c r="D14" s="64" t="s">
        <v>130</v>
      </c>
      <c r="E14" s="64" t="s">
        <v>131</v>
      </c>
      <c r="F14" s="64" t="s">
        <v>232</v>
      </c>
      <c r="G14" s="64" t="s">
        <v>233</v>
      </c>
      <c r="H14" s="83">
        <v>146652</v>
      </c>
      <c r="I14" s="83">
        <v>146652</v>
      </c>
      <c r="J14" s="158"/>
      <c r="K14" s="158"/>
      <c r="L14" s="83">
        <v>146652</v>
      </c>
      <c r="M14" s="158"/>
      <c r="N14" s="83"/>
      <c r="O14" s="83"/>
      <c r="P14" s="83"/>
      <c r="Q14" s="83"/>
      <c r="R14" s="83"/>
      <c r="S14" s="83"/>
      <c r="T14" s="83"/>
      <c r="U14" s="83"/>
      <c r="V14" s="83"/>
      <c r="W14" s="83"/>
    </row>
    <row r="15" ht="20.25" customHeight="1" spans="1:23">
      <c r="A15" s="64" t="s">
        <v>71</v>
      </c>
      <c r="B15" s="64" t="s">
        <v>230</v>
      </c>
      <c r="C15" s="64" t="s">
        <v>231</v>
      </c>
      <c r="D15" s="64" t="s">
        <v>130</v>
      </c>
      <c r="E15" s="64" t="s">
        <v>131</v>
      </c>
      <c r="F15" s="64" t="s">
        <v>232</v>
      </c>
      <c r="G15" s="64" t="s">
        <v>233</v>
      </c>
      <c r="H15" s="83">
        <v>92340</v>
      </c>
      <c r="I15" s="83">
        <v>92340</v>
      </c>
      <c r="J15" s="158"/>
      <c r="K15" s="158"/>
      <c r="L15" s="83">
        <v>92340</v>
      </c>
      <c r="M15" s="158"/>
      <c r="N15" s="83"/>
      <c r="O15" s="83"/>
      <c r="P15" s="83"/>
      <c r="Q15" s="83"/>
      <c r="R15" s="83"/>
      <c r="S15" s="83"/>
      <c r="T15" s="83"/>
      <c r="U15" s="83"/>
      <c r="V15" s="83"/>
      <c r="W15" s="83"/>
    </row>
    <row r="16" ht="20.25" customHeight="1" spans="1:23">
      <c r="A16" s="64" t="s">
        <v>71</v>
      </c>
      <c r="B16" s="64" t="s">
        <v>234</v>
      </c>
      <c r="C16" s="64" t="s">
        <v>235</v>
      </c>
      <c r="D16" s="64" t="s">
        <v>104</v>
      </c>
      <c r="E16" s="64" t="s">
        <v>105</v>
      </c>
      <c r="F16" s="64" t="s">
        <v>236</v>
      </c>
      <c r="G16" s="64" t="s">
        <v>237</v>
      </c>
      <c r="H16" s="83">
        <v>277320</v>
      </c>
      <c r="I16" s="83">
        <v>277320</v>
      </c>
      <c r="J16" s="158"/>
      <c r="K16" s="158"/>
      <c r="L16" s="83">
        <v>277320</v>
      </c>
      <c r="M16" s="158"/>
      <c r="N16" s="83"/>
      <c r="O16" s="83"/>
      <c r="P16" s="83"/>
      <c r="Q16" s="83"/>
      <c r="R16" s="83"/>
      <c r="S16" s="83"/>
      <c r="T16" s="83"/>
      <c r="U16" s="83"/>
      <c r="V16" s="83"/>
      <c r="W16" s="83"/>
    </row>
    <row r="17" ht="20.25" customHeight="1" spans="1:23">
      <c r="A17" s="64" t="s">
        <v>71</v>
      </c>
      <c r="B17" s="64" t="s">
        <v>234</v>
      </c>
      <c r="C17" s="64" t="s">
        <v>235</v>
      </c>
      <c r="D17" s="64" t="s">
        <v>138</v>
      </c>
      <c r="E17" s="64" t="s">
        <v>139</v>
      </c>
      <c r="F17" s="64" t="s">
        <v>238</v>
      </c>
      <c r="G17" s="64" t="s">
        <v>239</v>
      </c>
      <c r="H17" s="83">
        <v>87624</v>
      </c>
      <c r="I17" s="83">
        <v>87624</v>
      </c>
      <c r="J17" s="158"/>
      <c r="K17" s="158"/>
      <c r="L17" s="83">
        <v>87624</v>
      </c>
      <c r="M17" s="158"/>
      <c r="N17" s="83"/>
      <c r="O17" s="83"/>
      <c r="P17" s="83"/>
      <c r="Q17" s="83"/>
      <c r="R17" s="83"/>
      <c r="S17" s="83"/>
      <c r="T17" s="83"/>
      <c r="U17" s="83"/>
      <c r="V17" s="83"/>
      <c r="W17" s="83"/>
    </row>
    <row r="18" ht="20.25" customHeight="1" spans="1:23">
      <c r="A18" s="64" t="s">
        <v>71</v>
      </c>
      <c r="B18" s="64" t="s">
        <v>234</v>
      </c>
      <c r="C18" s="64" t="s">
        <v>235</v>
      </c>
      <c r="D18" s="64" t="s">
        <v>140</v>
      </c>
      <c r="E18" s="64" t="s">
        <v>141</v>
      </c>
      <c r="F18" s="64" t="s">
        <v>238</v>
      </c>
      <c r="G18" s="64" t="s">
        <v>239</v>
      </c>
      <c r="H18" s="83">
        <v>48680</v>
      </c>
      <c r="I18" s="83">
        <v>48680</v>
      </c>
      <c r="J18" s="158"/>
      <c r="K18" s="158"/>
      <c r="L18" s="83">
        <v>48680</v>
      </c>
      <c r="M18" s="158"/>
      <c r="N18" s="83"/>
      <c r="O18" s="83"/>
      <c r="P18" s="83"/>
      <c r="Q18" s="83"/>
      <c r="R18" s="83"/>
      <c r="S18" s="83"/>
      <c r="T18" s="83"/>
      <c r="U18" s="83"/>
      <c r="V18" s="83"/>
      <c r="W18" s="83"/>
    </row>
    <row r="19" ht="20.25" customHeight="1" spans="1:23">
      <c r="A19" s="64" t="s">
        <v>71</v>
      </c>
      <c r="B19" s="64" t="s">
        <v>234</v>
      </c>
      <c r="C19" s="64" t="s">
        <v>235</v>
      </c>
      <c r="D19" s="64" t="s">
        <v>142</v>
      </c>
      <c r="E19" s="64" t="s">
        <v>143</v>
      </c>
      <c r="F19" s="64" t="s">
        <v>240</v>
      </c>
      <c r="G19" s="64" t="s">
        <v>241</v>
      </c>
      <c r="H19" s="83">
        <v>75866</v>
      </c>
      <c r="I19" s="83">
        <v>75866</v>
      </c>
      <c r="J19" s="158"/>
      <c r="K19" s="158"/>
      <c r="L19" s="83">
        <v>75866</v>
      </c>
      <c r="M19" s="158"/>
      <c r="N19" s="83"/>
      <c r="O19" s="83"/>
      <c r="P19" s="83"/>
      <c r="Q19" s="83"/>
      <c r="R19" s="83"/>
      <c r="S19" s="83"/>
      <c r="T19" s="83"/>
      <c r="U19" s="83"/>
      <c r="V19" s="83"/>
      <c r="W19" s="83"/>
    </row>
    <row r="20" ht="20.25" customHeight="1" spans="1:23">
      <c r="A20" s="64" t="s">
        <v>71</v>
      </c>
      <c r="B20" s="64" t="s">
        <v>234</v>
      </c>
      <c r="C20" s="64" t="s">
        <v>235</v>
      </c>
      <c r="D20" s="64" t="s">
        <v>142</v>
      </c>
      <c r="E20" s="64" t="s">
        <v>143</v>
      </c>
      <c r="F20" s="64" t="s">
        <v>240</v>
      </c>
      <c r="G20" s="64" t="s">
        <v>241</v>
      </c>
      <c r="H20" s="83">
        <v>13920</v>
      </c>
      <c r="I20" s="83">
        <v>13920</v>
      </c>
      <c r="J20" s="158"/>
      <c r="K20" s="158"/>
      <c r="L20" s="83">
        <v>13920</v>
      </c>
      <c r="M20" s="158"/>
      <c r="N20" s="83"/>
      <c r="O20" s="83"/>
      <c r="P20" s="83"/>
      <c r="Q20" s="83"/>
      <c r="R20" s="83"/>
      <c r="S20" s="83"/>
      <c r="T20" s="83"/>
      <c r="U20" s="83"/>
      <c r="V20" s="83"/>
      <c r="W20" s="83"/>
    </row>
    <row r="21" ht="20.25" customHeight="1" spans="1:23">
      <c r="A21" s="64" t="s">
        <v>71</v>
      </c>
      <c r="B21" s="64" t="s">
        <v>234</v>
      </c>
      <c r="C21" s="64" t="s">
        <v>235</v>
      </c>
      <c r="D21" s="64" t="s">
        <v>130</v>
      </c>
      <c r="E21" s="64" t="s">
        <v>131</v>
      </c>
      <c r="F21" s="64" t="s">
        <v>242</v>
      </c>
      <c r="G21" s="64" t="s">
        <v>243</v>
      </c>
      <c r="H21" s="83">
        <v>3795</v>
      </c>
      <c r="I21" s="83">
        <v>3795</v>
      </c>
      <c r="J21" s="158"/>
      <c r="K21" s="158"/>
      <c r="L21" s="83">
        <v>3795</v>
      </c>
      <c r="M21" s="158"/>
      <c r="N21" s="83"/>
      <c r="O21" s="83"/>
      <c r="P21" s="83"/>
      <c r="Q21" s="83"/>
      <c r="R21" s="83"/>
      <c r="S21" s="83"/>
      <c r="T21" s="83"/>
      <c r="U21" s="83"/>
      <c r="V21" s="83"/>
      <c r="W21" s="83"/>
    </row>
    <row r="22" ht="20.25" customHeight="1" spans="1:23">
      <c r="A22" s="64" t="s">
        <v>71</v>
      </c>
      <c r="B22" s="64" t="s">
        <v>234</v>
      </c>
      <c r="C22" s="64" t="s">
        <v>235</v>
      </c>
      <c r="D22" s="64" t="s">
        <v>130</v>
      </c>
      <c r="E22" s="64" t="s">
        <v>131</v>
      </c>
      <c r="F22" s="64" t="s">
        <v>242</v>
      </c>
      <c r="G22" s="64" t="s">
        <v>243</v>
      </c>
      <c r="H22" s="83">
        <v>759</v>
      </c>
      <c r="I22" s="83">
        <v>759</v>
      </c>
      <c r="J22" s="158"/>
      <c r="K22" s="158"/>
      <c r="L22" s="83">
        <v>759</v>
      </c>
      <c r="M22" s="158"/>
      <c r="N22" s="83"/>
      <c r="O22" s="83"/>
      <c r="P22" s="83"/>
      <c r="Q22" s="83"/>
      <c r="R22" s="83"/>
      <c r="S22" s="83"/>
      <c r="T22" s="83"/>
      <c r="U22" s="83"/>
      <c r="V22" s="83"/>
      <c r="W22" s="83"/>
    </row>
    <row r="23" ht="20.25" customHeight="1" spans="1:23">
      <c r="A23" s="64" t="s">
        <v>71</v>
      </c>
      <c r="B23" s="64" t="s">
        <v>234</v>
      </c>
      <c r="C23" s="64" t="s">
        <v>235</v>
      </c>
      <c r="D23" s="64" t="s">
        <v>144</v>
      </c>
      <c r="E23" s="64" t="s">
        <v>145</v>
      </c>
      <c r="F23" s="64" t="s">
        <v>242</v>
      </c>
      <c r="G23" s="64" t="s">
        <v>243</v>
      </c>
      <c r="H23" s="83">
        <v>1992</v>
      </c>
      <c r="I23" s="83">
        <v>1992</v>
      </c>
      <c r="J23" s="158"/>
      <c r="K23" s="158"/>
      <c r="L23" s="83">
        <v>1992</v>
      </c>
      <c r="M23" s="158"/>
      <c r="N23" s="83"/>
      <c r="O23" s="83"/>
      <c r="P23" s="83"/>
      <c r="Q23" s="83"/>
      <c r="R23" s="83"/>
      <c r="S23" s="83"/>
      <c r="T23" s="83"/>
      <c r="U23" s="83"/>
      <c r="V23" s="83"/>
      <c r="W23" s="83"/>
    </row>
    <row r="24" ht="20.25" customHeight="1" spans="1:23">
      <c r="A24" s="64" t="s">
        <v>71</v>
      </c>
      <c r="B24" s="64" t="s">
        <v>234</v>
      </c>
      <c r="C24" s="64" t="s">
        <v>235</v>
      </c>
      <c r="D24" s="64" t="s">
        <v>144</v>
      </c>
      <c r="E24" s="64" t="s">
        <v>145</v>
      </c>
      <c r="F24" s="64" t="s">
        <v>242</v>
      </c>
      <c r="G24" s="64" t="s">
        <v>243</v>
      </c>
      <c r="H24" s="83">
        <v>1220</v>
      </c>
      <c r="I24" s="83">
        <v>1220</v>
      </c>
      <c r="J24" s="158"/>
      <c r="K24" s="158"/>
      <c r="L24" s="83">
        <v>1220</v>
      </c>
      <c r="M24" s="158"/>
      <c r="N24" s="83"/>
      <c r="O24" s="83"/>
      <c r="P24" s="83"/>
      <c r="Q24" s="83"/>
      <c r="R24" s="83"/>
      <c r="S24" s="83"/>
      <c r="T24" s="83"/>
      <c r="U24" s="83"/>
      <c r="V24" s="83"/>
      <c r="W24" s="83"/>
    </row>
    <row r="25" ht="20.25" customHeight="1" spans="1:23">
      <c r="A25" s="64" t="s">
        <v>71</v>
      </c>
      <c r="B25" s="64" t="s">
        <v>234</v>
      </c>
      <c r="C25" s="64" t="s">
        <v>235</v>
      </c>
      <c r="D25" s="64" t="s">
        <v>144</v>
      </c>
      <c r="E25" s="64" t="s">
        <v>145</v>
      </c>
      <c r="F25" s="64" t="s">
        <v>242</v>
      </c>
      <c r="G25" s="64" t="s">
        <v>243</v>
      </c>
      <c r="H25" s="83">
        <v>4482</v>
      </c>
      <c r="I25" s="83">
        <v>4482</v>
      </c>
      <c r="J25" s="158"/>
      <c r="K25" s="158"/>
      <c r="L25" s="83">
        <v>4482</v>
      </c>
      <c r="M25" s="158"/>
      <c r="N25" s="83"/>
      <c r="O25" s="83"/>
      <c r="P25" s="83"/>
      <c r="Q25" s="83"/>
      <c r="R25" s="83"/>
      <c r="S25" s="83"/>
      <c r="T25" s="83"/>
      <c r="U25" s="83"/>
      <c r="V25" s="83"/>
      <c r="W25" s="83"/>
    </row>
    <row r="26" ht="20.25" customHeight="1" spans="1:23">
      <c r="A26" s="64" t="s">
        <v>71</v>
      </c>
      <c r="B26" s="64" t="s">
        <v>234</v>
      </c>
      <c r="C26" s="64" t="s">
        <v>235</v>
      </c>
      <c r="D26" s="64" t="s">
        <v>144</v>
      </c>
      <c r="E26" s="64" t="s">
        <v>145</v>
      </c>
      <c r="F26" s="64" t="s">
        <v>242</v>
      </c>
      <c r="G26" s="64" t="s">
        <v>243</v>
      </c>
      <c r="H26" s="83">
        <v>2196</v>
      </c>
      <c r="I26" s="83">
        <v>2196</v>
      </c>
      <c r="J26" s="158"/>
      <c r="K26" s="158"/>
      <c r="L26" s="83">
        <v>2196</v>
      </c>
      <c r="M26" s="158"/>
      <c r="N26" s="83"/>
      <c r="O26" s="83"/>
      <c r="P26" s="83"/>
      <c r="Q26" s="83"/>
      <c r="R26" s="83"/>
      <c r="S26" s="83"/>
      <c r="T26" s="83"/>
      <c r="U26" s="83"/>
      <c r="V26" s="83"/>
      <c r="W26" s="83"/>
    </row>
    <row r="27" ht="20.25" customHeight="1" spans="1:23">
      <c r="A27" s="64" t="s">
        <v>71</v>
      </c>
      <c r="B27" s="64" t="s">
        <v>234</v>
      </c>
      <c r="C27" s="64" t="s">
        <v>235</v>
      </c>
      <c r="D27" s="64" t="s">
        <v>144</v>
      </c>
      <c r="E27" s="64" t="s">
        <v>145</v>
      </c>
      <c r="F27" s="64" t="s">
        <v>242</v>
      </c>
      <c r="G27" s="64" t="s">
        <v>243</v>
      </c>
      <c r="H27" s="83">
        <v>2490</v>
      </c>
      <c r="I27" s="83">
        <v>2490</v>
      </c>
      <c r="J27" s="158"/>
      <c r="K27" s="158"/>
      <c r="L27" s="83">
        <v>2490</v>
      </c>
      <c r="M27" s="158"/>
      <c r="N27" s="83"/>
      <c r="O27" s="83"/>
      <c r="P27" s="83"/>
      <c r="Q27" s="83"/>
      <c r="R27" s="83"/>
      <c r="S27" s="83"/>
      <c r="T27" s="83"/>
      <c r="U27" s="83"/>
      <c r="V27" s="83"/>
      <c r="W27" s="83"/>
    </row>
    <row r="28" ht="20.25" customHeight="1" spans="1:23">
      <c r="A28" s="64" t="s">
        <v>71</v>
      </c>
      <c r="B28" s="64" t="s">
        <v>244</v>
      </c>
      <c r="C28" s="64" t="s">
        <v>155</v>
      </c>
      <c r="D28" s="64" t="s">
        <v>154</v>
      </c>
      <c r="E28" s="64" t="s">
        <v>155</v>
      </c>
      <c r="F28" s="64" t="s">
        <v>245</v>
      </c>
      <c r="G28" s="64" t="s">
        <v>155</v>
      </c>
      <c r="H28" s="83">
        <v>266820</v>
      </c>
      <c r="I28" s="83">
        <v>266820</v>
      </c>
      <c r="J28" s="158"/>
      <c r="K28" s="158"/>
      <c r="L28" s="83">
        <v>266820</v>
      </c>
      <c r="M28" s="158"/>
      <c r="N28" s="83"/>
      <c r="O28" s="83"/>
      <c r="P28" s="83"/>
      <c r="Q28" s="83"/>
      <c r="R28" s="83"/>
      <c r="S28" s="83"/>
      <c r="T28" s="83"/>
      <c r="U28" s="83"/>
      <c r="V28" s="83"/>
      <c r="W28" s="83"/>
    </row>
    <row r="29" ht="20.25" customHeight="1" spans="1:23">
      <c r="A29" s="64" t="s">
        <v>71</v>
      </c>
      <c r="B29" s="64" t="s">
        <v>246</v>
      </c>
      <c r="C29" s="64" t="s">
        <v>247</v>
      </c>
      <c r="D29" s="64" t="s">
        <v>130</v>
      </c>
      <c r="E29" s="64" t="s">
        <v>131</v>
      </c>
      <c r="F29" s="64" t="s">
        <v>248</v>
      </c>
      <c r="G29" s="64" t="s">
        <v>249</v>
      </c>
      <c r="H29" s="83">
        <v>79800</v>
      </c>
      <c r="I29" s="83">
        <v>79800</v>
      </c>
      <c r="J29" s="158"/>
      <c r="K29" s="158"/>
      <c r="L29" s="83">
        <v>79800</v>
      </c>
      <c r="M29" s="158"/>
      <c r="N29" s="83"/>
      <c r="O29" s="83"/>
      <c r="P29" s="83"/>
      <c r="Q29" s="83"/>
      <c r="R29" s="83"/>
      <c r="S29" s="83"/>
      <c r="T29" s="83"/>
      <c r="U29" s="83"/>
      <c r="V29" s="83"/>
      <c r="W29" s="83"/>
    </row>
    <row r="30" ht="20.25" customHeight="1" spans="1:23">
      <c r="A30" s="64" t="s">
        <v>71</v>
      </c>
      <c r="B30" s="64" t="s">
        <v>250</v>
      </c>
      <c r="C30" s="64" t="s">
        <v>251</v>
      </c>
      <c r="D30" s="64" t="s">
        <v>130</v>
      </c>
      <c r="E30" s="64" t="s">
        <v>131</v>
      </c>
      <c r="F30" s="64" t="s">
        <v>252</v>
      </c>
      <c r="G30" s="64" t="s">
        <v>253</v>
      </c>
      <c r="H30" s="83">
        <v>10925</v>
      </c>
      <c r="I30" s="83">
        <v>10925</v>
      </c>
      <c r="J30" s="158"/>
      <c r="K30" s="158"/>
      <c r="L30" s="83">
        <v>10925</v>
      </c>
      <c r="M30" s="158"/>
      <c r="N30" s="83"/>
      <c r="O30" s="83"/>
      <c r="P30" s="83"/>
      <c r="Q30" s="83"/>
      <c r="R30" s="83"/>
      <c r="S30" s="83"/>
      <c r="T30" s="83"/>
      <c r="U30" s="83"/>
      <c r="V30" s="83"/>
      <c r="W30" s="83"/>
    </row>
    <row r="31" ht="20.25" customHeight="1" spans="1:23">
      <c r="A31" s="64" t="s">
        <v>71</v>
      </c>
      <c r="B31" s="64" t="s">
        <v>250</v>
      </c>
      <c r="C31" s="64" t="s">
        <v>251</v>
      </c>
      <c r="D31" s="64" t="s">
        <v>130</v>
      </c>
      <c r="E31" s="64" t="s">
        <v>131</v>
      </c>
      <c r="F31" s="64" t="s">
        <v>252</v>
      </c>
      <c r="G31" s="64" t="s">
        <v>253</v>
      </c>
      <c r="H31" s="83">
        <v>19665</v>
      </c>
      <c r="I31" s="83">
        <v>19665</v>
      </c>
      <c r="J31" s="158"/>
      <c r="K31" s="158"/>
      <c r="L31" s="83">
        <v>19665</v>
      </c>
      <c r="M31" s="158"/>
      <c r="N31" s="83"/>
      <c r="O31" s="83"/>
      <c r="P31" s="83"/>
      <c r="Q31" s="83"/>
      <c r="R31" s="83"/>
      <c r="S31" s="83"/>
      <c r="T31" s="83"/>
      <c r="U31" s="83"/>
      <c r="V31" s="83"/>
      <c r="W31" s="83"/>
    </row>
    <row r="32" ht="20.25" customHeight="1" spans="1:23">
      <c r="A32" s="64" t="s">
        <v>71</v>
      </c>
      <c r="B32" s="64" t="s">
        <v>250</v>
      </c>
      <c r="C32" s="64" t="s">
        <v>251</v>
      </c>
      <c r="D32" s="64" t="s">
        <v>130</v>
      </c>
      <c r="E32" s="64" t="s">
        <v>131</v>
      </c>
      <c r="F32" s="64" t="s">
        <v>254</v>
      </c>
      <c r="G32" s="64" t="s">
        <v>255</v>
      </c>
      <c r="H32" s="83">
        <v>3420</v>
      </c>
      <c r="I32" s="83">
        <v>3420</v>
      </c>
      <c r="J32" s="158"/>
      <c r="K32" s="158"/>
      <c r="L32" s="83">
        <v>3420</v>
      </c>
      <c r="M32" s="158"/>
      <c r="N32" s="83"/>
      <c r="O32" s="83"/>
      <c r="P32" s="83"/>
      <c r="Q32" s="83"/>
      <c r="R32" s="83"/>
      <c r="S32" s="83"/>
      <c r="T32" s="83"/>
      <c r="U32" s="83"/>
      <c r="V32" s="83"/>
      <c r="W32" s="83"/>
    </row>
    <row r="33" ht="20.25" customHeight="1" spans="1:23">
      <c r="A33" s="64" t="s">
        <v>71</v>
      </c>
      <c r="B33" s="64" t="s">
        <v>250</v>
      </c>
      <c r="C33" s="64" t="s">
        <v>251</v>
      </c>
      <c r="D33" s="64" t="s">
        <v>130</v>
      </c>
      <c r="E33" s="64" t="s">
        <v>131</v>
      </c>
      <c r="F33" s="64" t="s">
        <v>254</v>
      </c>
      <c r="G33" s="64" t="s">
        <v>255</v>
      </c>
      <c r="H33" s="83">
        <v>1900</v>
      </c>
      <c r="I33" s="83">
        <v>1900</v>
      </c>
      <c r="J33" s="158"/>
      <c r="K33" s="158"/>
      <c r="L33" s="83">
        <v>1900</v>
      </c>
      <c r="M33" s="158"/>
      <c r="N33" s="83"/>
      <c r="O33" s="83"/>
      <c r="P33" s="83"/>
      <c r="Q33" s="83"/>
      <c r="R33" s="83"/>
      <c r="S33" s="83"/>
      <c r="T33" s="83"/>
      <c r="U33" s="83"/>
      <c r="V33" s="83"/>
      <c r="W33" s="83"/>
    </row>
    <row r="34" ht="20.25" customHeight="1" spans="1:23">
      <c r="A34" s="64" t="s">
        <v>71</v>
      </c>
      <c r="B34" s="64" t="s">
        <v>250</v>
      </c>
      <c r="C34" s="64" t="s">
        <v>251</v>
      </c>
      <c r="D34" s="64" t="s">
        <v>130</v>
      </c>
      <c r="E34" s="64" t="s">
        <v>131</v>
      </c>
      <c r="F34" s="64" t="s">
        <v>256</v>
      </c>
      <c r="G34" s="64" t="s">
        <v>257</v>
      </c>
      <c r="H34" s="83">
        <v>4905</v>
      </c>
      <c r="I34" s="83">
        <v>4905</v>
      </c>
      <c r="J34" s="158"/>
      <c r="K34" s="158"/>
      <c r="L34" s="83">
        <v>4905</v>
      </c>
      <c r="M34" s="158"/>
      <c r="N34" s="83"/>
      <c r="O34" s="83"/>
      <c r="P34" s="83"/>
      <c r="Q34" s="83"/>
      <c r="R34" s="83"/>
      <c r="S34" s="83"/>
      <c r="T34" s="83"/>
      <c r="U34" s="83"/>
      <c r="V34" s="83"/>
      <c r="W34" s="83"/>
    </row>
    <row r="35" ht="20.25" customHeight="1" spans="1:23">
      <c r="A35" s="64" t="s">
        <v>71</v>
      </c>
      <c r="B35" s="64" t="s">
        <v>250</v>
      </c>
      <c r="C35" s="64" t="s">
        <v>251</v>
      </c>
      <c r="D35" s="64" t="s">
        <v>130</v>
      </c>
      <c r="E35" s="64" t="s">
        <v>131</v>
      </c>
      <c r="F35" s="64" t="s">
        <v>256</v>
      </c>
      <c r="G35" s="64" t="s">
        <v>257</v>
      </c>
      <c r="H35" s="83">
        <v>8829</v>
      </c>
      <c r="I35" s="83">
        <v>8829</v>
      </c>
      <c r="J35" s="158"/>
      <c r="K35" s="158"/>
      <c r="L35" s="83">
        <v>8829</v>
      </c>
      <c r="M35" s="158"/>
      <c r="N35" s="83"/>
      <c r="O35" s="83"/>
      <c r="P35" s="83"/>
      <c r="Q35" s="83"/>
      <c r="R35" s="83"/>
      <c r="S35" s="83"/>
      <c r="T35" s="83"/>
      <c r="U35" s="83"/>
      <c r="V35" s="83"/>
      <c r="W35" s="83"/>
    </row>
    <row r="36" ht="20.25" customHeight="1" spans="1:23">
      <c r="A36" s="64" t="s">
        <v>71</v>
      </c>
      <c r="B36" s="64" t="s">
        <v>250</v>
      </c>
      <c r="C36" s="64" t="s">
        <v>251</v>
      </c>
      <c r="D36" s="64" t="s">
        <v>130</v>
      </c>
      <c r="E36" s="64" t="s">
        <v>131</v>
      </c>
      <c r="F36" s="64" t="s">
        <v>258</v>
      </c>
      <c r="G36" s="64" t="s">
        <v>259</v>
      </c>
      <c r="H36" s="83">
        <v>7125</v>
      </c>
      <c r="I36" s="83">
        <v>7125</v>
      </c>
      <c r="J36" s="158"/>
      <c r="K36" s="158"/>
      <c r="L36" s="83">
        <v>7125</v>
      </c>
      <c r="M36" s="158"/>
      <c r="N36" s="83"/>
      <c r="O36" s="83"/>
      <c r="P36" s="83"/>
      <c r="Q36" s="83"/>
      <c r="R36" s="83"/>
      <c r="S36" s="83"/>
      <c r="T36" s="83"/>
      <c r="U36" s="83"/>
      <c r="V36" s="83"/>
      <c r="W36" s="83"/>
    </row>
    <row r="37" ht="20.25" customHeight="1" spans="1:23">
      <c r="A37" s="64" t="s">
        <v>71</v>
      </c>
      <c r="B37" s="64" t="s">
        <v>250</v>
      </c>
      <c r="C37" s="64" t="s">
        <v>251</v>
      </c>
      <c r="D37" s="64" t="s">
        <v>130</v>
      </c>
      <c r="E37" s="64" t="s">
        <v>131</v>
      </c>
      <c r="F37" s="64" t="s">
        <v>258</v>
      </c>
      <c r="G37" s="64" t="s">
        <v>259</v>
      </c>
      <c r="H37" s="83">
        <v>12825</v>
      </c>
      <c r="I37" s="83">
        <v>12825</v>
      </c>
      <c r="J37" s="158"/>
      <c r="K37" s="158"/>
      <c r="L37" s="83">
        <v>12825</v>
      </c>
      <c r="M37" s="158"/>
      <c r="N37" s="83"/>
      <c r="O37" s="83"/>
      <c r="P37" s="83"/>
      <c r="Q37" s="83"/>
      <c r="R37" s="83"/>
      <c r="S37" s="83"/>
      <c r="T37" s="83"/>
      <c r="U37" s="83"/>
      <c r="V37" s="83"/>
      <c r="W37" s="83"/>
    </row>
    <row r="38" ht="20.25" customHeight="1" spans="1:23">
      <c r="A38" s="64" t="s">
        <v>71</v>
      </c>
      <c r="B38" s="64" t="s">
        <v>250</v>
      </c>
      <c r="C38" s="64" t="s">
        <v>251</v>
      </c>
      <c r="D38" s="64" t="s">
        <v>130</v>
      </c>
      <c r="E38" s="64" t="s">
        <v>131</v>
      </c>
      <c r="F38" s="64" t="s">
        <v>260</v>
      </c>
      <c r="G38" s="64" t="s">
        <v>261</v>
      </c>
      <c r="H38" s="83">
        <v>7600</v>
      </c>
      <c r="I38" s="83">
        <v>7600</v>
      </c>
      <c r="J38" s="158"/>
      <c r="K38" s="158"/>
      <c r="L38" s="83">
        <v>7600</v>
      </c>
      <c r="M38" s="158"/>
      <c r="N38" s="83"/>
      <c r="O38" s="83"/>
      <c r="P38" s="83"/>
      <c r="Q38" s="83"/>
      <c r="R38" s="83"/>
      <c r="S38" s="83"/>
      <c r="T38" s="83"/>
      <c r="U38" s="83"/>
      <c r="V38" s="83"/>
      <c r="W38" s="83"/>
    </row>
    <row r="39" ht="20.25" customHeight="1" spans="1:23">
      <c r="A39" s="64" t="s">
        <v>71</v>
      </c>
      <c r="B39" s="64" t="s">
        <v>250</v>
      </c>
      <c r="C39" s="64" t="s">
        <v>251</v>
      </c>
      <c r="D39" s="64" t="s">
        <v>130</v>
      </c>
      <c r="E39" s="64" t="s">
        <v>131</v>
      </c>
      <c r="F39" s="64" t="s">
        <v>260</v>
      </c>
      <c r="G39" s="64" t="s">
        <v>261</v>
      </c>
      <c r="H39" s="83">
        <v>13680</v>
      </c>
      <c r="I39" s="83">
        <v>13680</v>
      </c>
      <c r="J39" s="158"/>
      <c r="K39" s="158"/>
      <c r="L39" s="83">
        <v>13680</v>
      </c>
      <c r="M39" s="158"/>
      <c r="N39" s="83"/>
      <c r="O39" s="83"/>
      <c r="P39" s="83"/>
      <c r="Q39" s="83"/>
      <c r="R39" s="83"/>
      <c r="S39" s="83"/>
      <c r="T39" s="83"/>
      <c r="U39" s="83"/>
      <c r="V39" s="83"/>
      <c r="W39" s="83"/>
    </row>
    <row r="40" ht="20.25" customHeight="1" spans="1:23">
      <c r="A40" s="64" t="s">
        <v>71</v>
      </c>
      <c r="B40" s="64" t="s">
        <v>250</v>
      </c>
      <c r="C40" s="64" t="s">
        <v>251</v>
      </c>
      <c r="D40" s="64" t="s">
        <v>130</v>
      </c>
      <c r="E40" s="64" t="s">
        <v>131</v>
      </c>
      <c r="F40" s="64" t="s">
        <v>262</v>
      </c>
      <c r="G40" s="64" t="s">
        <v>263</v>
      </c>
      <c r="H40" s="83">
        <v>5130</v>
      </c>
      <c r="I40" s="83">
        <v>5130</v>
      </c>
      <c r="J40" s="158"/>
      <c r="K40" s="158"/>
      <c r="L40" s="83">
        <v>5130</v>
      </c>
      <c r="M40" s="158"/>
      <c r="N40" s="83"/>
      <c r="O40" s="83"/>
      <c r="P40" s="83"/>
      <c r="Q40" s="83"/>
      <c r="R40" s="83"/>
      <c r="S40" s="83"/>
      <c r="T40" s="83"/>
      <c r="U40" s="83"/>
      <c r="V40" s="83"/>
      <c r="W40" s="83"/>
    </row>
    <row r="41" ht="20.25" customHeight="1" spans="1:23">
      <c r="A41" s="64" t="s">
        <v>71</v>
      </c>
      <c r="B41" s="64" t="s">
        <v>250</v>
      </c>
      <c r="C41" s="64" t="s">
        <v>251</v>
      </c>
      <c r="D41" s="64" t="s">
        <v>130</v>
      </c>
      <c r="E41" s="64" t="s">
        <v>131</v>
      </c>
      <c r="F41" s="64" t="s">
        <v>262</v>
      </c>
      <c r="G41" s="64" t="s">
        <v>263</v>
      </c>
      <c r="H41" s="83">
        <v>2850</v>
      </c>
      <c r="I41" s="83">
        <v>2850</v>
      </c>
      <c r="J41" s="158"/>
      <c r="K41" s="158"/>
      <c r="L41" s="83">
        <v>2850</v>
      </c>
      <c r="M41" s="158"/>
      <c r="N41" s="83"/>
      <c r="O41" s="83"/>
      <c r="P41" s="83"/>
      <c r="Q41" s="83"/>
      <c r="R41" s="83"/>
      <c r="S41" s="83"/>
      <c r="T41" s="83"/>
      <c r="U41" s="83"/>
      <c r="V41" s="83"/>
      <c r="W41" s="83"/>
    </row>
    <row r="42" ht="20.25" customHeight="1" spans="1:23">
      <c r="A42" s="64" t="s">
        <v>71</v>
      </c>
      <c r="B42" s="64" t="s">
        <v>250</v>
      </c>
      <c r="C42" s="64" t="s">
        <v>251</v>
      </c>
      <c r="D42" s="64" t="s">
        <v>130</v>
      </c>
      <c r="E42" s="64" t="s">
        <v>131</v>
      </c>
      <c r="F42" s="64" t="s">
        <v>264</v>
      </c>
      <c r="G42" s="64" t="s">
        <v>265</v>
      </c>
      <c r="H42" s="83">
        <v>2400</v>
      </c>
      <c r="I42" s="83">
        <v>2400</v>
      </c>
      <c r="J42" s="158"/>
      <c r="K42" s="158"/>
      <c r="L42" s="83">
        <v>2400</v>
      </c>
      <c r="M42" s="158"/>
      <c r="N42" s="83"/>
      <c r="O42" s="83"/>
      <c r="P42" s="83"/>
      <c r="Q42" s="83"/>
      <c r="R42" s="83"/>
      <c r="S42" s="83"/>
      <c r="T42" s="83"/>
      <c r="U42" s="83"/>
      <c r="V42" s="83"/>
      <c r="W42" s="83"/>
    </row>
    <row r="43" ht="20.25" customHeight="1" spans="1:23">
      <c r="A43" s="64" t="s">
        <v>71</v>
      </c>
      <c r="B43" s="64" t="s">
        <v>250</v>
      </c>
      <c r="C43" s="64" t="s">
        <v>251</v>
      </c>
      <c r="D43" s="64" t="s">
        <v>130</v>
      </c>
      <c r="E43" s="64" t="s">
        <v>131</v>
      </c>
      <c r="F43" s="64" t="s">
        <v>264</v>
      </c>
      <c r="G43" s="64" t="s">
        <v>265</v>
      </c>
      <c r="H43" s="83">
        <v>5400</v>
      </c>
      <c r="I43" s="83">
        <v>5400</v>
      </c>
      <c r="J43" s="158"/>
      <c r="K43" s="158"/>
      <c r="L43" s="83">
        <v>5400</v>
      </c>
      <c r="M43" s="158"/>
      <c r="N43" s="83"/>
      <c r="O43" s="83"/>
      <c r="P43" s="83"/>
      <c r="Q43" s="83"/>
      <c r="R43" s="83"/>
      <c r="S43" s="83"/>
      <c r="T43" s="83"/>
      <c r="U43" s="83"/>
      <c r="V43" s="83"/>
      <c r="W43" s="83"/>
    </row>
    <row r="44" ht="20.25" customHeight="1" spans="1:23">
      <c r="A44" s="64" t="s">
        <v>71</v>
      </c>
      <c r="B44" s="64" t="s">
        <v>250</v>
      </c>
      <c r="C44" s="64" t="s">
        <v>251</v>
      </c>
      <c r="D44" s="64" t="s">
        <v>130</v>
      </c>
      <c r="E44" s="64" t="s">
        <v>131</v>
      </c>
      <c r="F44" s="64" t="s">
        <v>264</v>
      </c>
      <c r="G44" s="64" t="s">
        <v>265</v>
      </c>
      <c r="H44" s="83">
        <v>3000</v>
      </c>
      <c r="I44" s="83">
        <v>3000</v>
      </c>
      <c r="J44" s="158"/>
      <c r="K44" s="158"/>
      <c r="L44" s="83">
        <v>3000</v>
      </c>
      <c r="M44" s="158"/>
      <c r="N44" s="83"/>
      <c r="O44" s="83"/>
      <c r="P44" s="83"/>
      <c r="Q44" s="83"/>
      <c r="R44" s="83"/>
      <c r="S44" s="83"/>
      <c r="T44" s="83"/>
      <c r="U44" s="83"/>
      <c r="V44" s="83"/>
      <c r="W44" s="83"/>
    </row>
    <row r="45" ht="20.25" customHeight="1" spans="1:23">
      <c r="A45" s="64" t="s">
        <v>71</v>
      </c>
      <c r="B45" s="64" t="s">
        <v>250</v>
      </c>
      <c r="C45" s="64" t="s">
        <v>251</v>
      </c>
      <c r="D45" s="64" t="s">
        <v>130</v>
      </c>
      <c r="E45" s="64" t="s">
        <v>131</v>
      </c>
      <c r="F45" s="64" t="s">
        <v>264</v>
      </c>
      <c r="G45" s="64" t="s">
        <v>265</v>
      </c>
      <c r="H45" s="83">
        <v>21600</v>
      </c>
      <c r="I45" s="83">
        <v>21600</v>
      </c>
      <c r="J45" s="158"/>
      <c r="K45" s="158"/>
      <c r="L45" s="83">
        <v>21600</v>
      </c>
      <c r="M45" s="158"/>
      <c r="N45" s="83"/>
      <c r="O45" s="83"/>
      <c r="P45" s="83"/>
      <c r="Q45" s="83"/>
      <c r="R45" s="83"/>
      <c r="S45" s="83"/>
      <c r="T45" s="83"/>
      <c r="U45" s="83"/>
      <c r="V45" s="83"/>
      <c r="W45" s="83"/>
    </row>
    <row r="46" ht="20.25" customHeight="1" spans="1:23">
      <c r="A46" s="64" t="s">
        <v>71</v>
      </c>
      <c r="B46" s="64" t="s">
        <v>250</v>
      </c>
      <c r="C46" s="64" t="s">
        <v>251</v>
      </c>
      <c r="D46" s="64" t="s">
        <v>130</v>
      </c>
      <c r="E46" s="64" t="s">
        <v>131</v>
      </c>
      <c r="F46" s="64" t="s">
        <v>264</v>
      </c>
      <c r="G46" s="64" t="s">
        <v>265</v>
      </c>
      <c r="H46" s="83">
        <v>12000</v>
      </c>
      <c r="I46" s="83">
        <v>12000</v>
      </c>
      <c r="J46" s="158"/>
      <c r="K46" s="158"/>
      <c r="L46" s="83">
        <v>12000</v>
      </c>
      <c r="M46" s="158"/>
      <c r="N46" s="83"/>
      <c r="O46" s="83"/>
      <c r="P46" s="83"/>
      <c r="Q46" s="83"/>
      <c r="R46" s="83"/>
      <c r="S46" s="83"/>
      <c r="T46" s="83"/>
      <c r="U46" s="83"/>
      <c r="V46" s="83"/>
      <c r="W46" s="83"/>
    </row>
    <row r="47" ht="20.25" customHeight="1" spans="1:23">
      <c r="A47" s="64" t="s">
        <v>71</v>
      </c>
      <c r="B47" s="64" t="s">
        <v>266</v>
      </c>
      <c r="C47" s="64" t="s">
        <v>267</v>
      </c>
      <c r="D47" s="64" t="s">
        <v>102</v>
      </c>
      <c r="E47" s="64" t="s">
        <v>103</v>
      </c>
      <c r="F47" s="64" t="s">
        <v>268</v>
      </c>
      <c r="G47" s="64" t="s">
        <v>269</v>
      </c>
      <c r="H47" s="83">
        <v>100800</v>
      </c>
      <c r="I47" s="83">
        <v>100800</v>
      </c>
      <c r="J47" s="158"/>
      <c r="K47" s="158"/>
      <c r="L47" s="83">
        <v>100800</v>
      </c>
      <c r="M47" s="158"/>
      <c r="N47" s="83"/>
      <c r="O47" s="83"/>
      <c r="P47" s="83"/>
      <c r="Q47" s="83"/>
      <c r="R47" s="83"/>
      <c r="S47" s="83"/>
      <c r="T47" s="83"/>
      <c r="U47" s="83"/>
      <c r="V47" s="83"/>
      <c r="W47" s="83"/>
    </row>
    <row r="48" ht="20.25" customHeight="1" spans="1:23">
      <c r="A48" s="64" t="s">
        <v>71</v>
      </c>
      <c r="B48" s="64" t="s">
        <v>270</v>
      </c>
      <c r="C48" s="64" t="s">
        <v>271</v>
      </c>
      <c r="D48" s="64" t="s">
        <v>130</v>
      </c>
      <c r="E48" s="64" t="s">
        <v>131</v>
      </c>
      <c r="F48" s="64" t="s">
        <v>248</v>
      </c>
      <c r="G48" s="64" t="s">
        <v>249</v>
      </c>
      <c r="H48" s="83">
        <v>7980</v>
      </c>
      <c r="I48" s="83">
        <v>7980</v>
      </c>
      <c r="J48" s="158"/>
      <c r="K48" s="158"/>
      <c r="L48" s="83">
        <v>7980</v>
      </c>
      <c r="M48" s="158"/>
      <c r="N48" s="83"/>
      <c r="O48" s="83"/>
      <c r="P48" s="83"/>
      <c r="Q48" s="83"/>
      <c r="R48" s="83"/>
      <c r="S48" s="83"/>
      <c r="T48" s="83"/>
      <c r="U48" s="83"/>
      <c r="V48" s="83"/>
      <c r="W48" s="83"/>
    </row>
    <row r="49" ht="20.25" customHeight="1" spans="1:23">
      <c r="A49" s="64" t="s">
        <v>71</v>
      </c>
      <c r="B49" s="64" t="s">
        <v>272</v>
      </c>
      <c r="C49" s="64" t="s">
        <v>273</v>
      </c>
      <c r="D49" s="64" t="s">
        <v>130</v>
      </c>
      <c r="E49" s="64" t="s">
        <v>131</v>
      </c>
      <c r="F49" s="64" t="s">
        <v>228</v>
      </c>
      <c r="G49" s="64" t="s">
        <v>229</v>
      </c>
      <c r="H49" s="83">
        <v>126916</v>
      </c>
      <c r="I49" s="83">
        <v>126916</v>
      </c>
      <c r="J49" s="158"/>
      <c r="K49" s="158"/>
      <c r="L49" s="83">
        <v>126916</v>
      </c>
      <c r="M49" s="158"/>
      <c r="N49" s="83"/>
      <c r="O49" s="83"/>
      <c r="P49" s="83"/>
      <c r="Q49" s="83"/>
      <c r="R49" s="83"/>
      <c r="S49" s="83"/>
      <c r="T49" s="83"/>
      <c r="U49" s="83"/>
      <c r="V49" s="83"/>
      <c r="W49" s="83"/>
    </row>
    <row r="50" ht="20.25" customHeight="1" spans="1:23">
      <c r="A50" s="64" t="s">
        <v>71</v>
      </c>
      <c r="B50" s="64" t="s">
        <v>272</v>
      </c>
      <c r="C50" s="64" t="s">
        <v>273</v>
      </c>
      <c r="D50" s="64" t="s">
        <v>130</v>
      </c>
      <c r="E50" s="64" t="s">
        <v>131</v>
      </c>
      <c r="F50" s="64" t="s">
        <v>228</v>
      </c>
      <c r="G50" s="64" t="s">
        <v>229</v>
      </c>
      <c r="H50" s="83">
        <v>233520</v>
      </c>
      <c r="I50" s="83">
        <v>233520</v>
      </c>
      <c r="J50" s="158"/>
      <c r="K50" s="158"/>
      <c r="L50" s="83">
        <v>233520</v>
      </c>
      <c r="M50" s="158"/>
      <c r="N50" s="83"/>
      <c r="O50" s="83"/>
      <c r="P50" s="83"/>
      <c r="Q50" s="83"/>
      <c r="R50" s="83"/>
      <c r="S50" s="83"/>
      <c r="T50" s="83"/>
      <c r="U50" s="83"/>
      <c r="V50" s="83"/>
      <c r="W50" s="83"/>
    </row>
    <row r="51" ht="20.25" customHeight="1" spans="1:23">
      <c r="A51" s="64" t="s">
        <v>71</v>
      </c>
      <c r="B51" s="64" t="s">
        <v>274</v>
      </c>
      <c r="C51" s="64" t="s">
        <v>275</v>
      </c>
      <c r="D51" s="64" t="s">
        <v>130</v>
      </c>
      <c r="E51" s="64" t="s">
        <v>131</v>
      </c>
      <c r="F51" s="64" t="s">
        <v>228</v>
      </c>
      <c r="G51" s="64" t="s">
        <v>229</v>
      </c>
      <c r="H51" s="83">
        <v>40200</v>
      </c>
      <c r="I51" s="83">
        <v>40200</v>
      </c>
      <c r="J51" s="158"/>
      <c r="K51" s="158"/>
      <c r="L51" s="83">
        <v>40200</v>
      </c>
      <c r="M51" s="158"/>
      <c r="N51" s="83"/>
      <c r="O51" s="83"/>
      <c r="P51" s="83"/>
      <c r="Q51" s="83"/>
      <c r="R51" s="83"/>
      <c r="S51" s="83"/>
      <c r="T51" s="83"/>
      <c r="U51" s="83"/>
      <c r="V51" s="83"/>
      <c r="W51" s="83"/>
    </row>
    <row r="52" ht="20.25" customHeight="1" spans="1:23">
      <c r="A52" s="64" t="s">
        <v>71</v>
      </c>
      <c r="B52" s="64" t="s">
        <v>274</v>
      </c>
      <c r="C52" s="64" t="s">
        <v>275</v>
      </c>
      <c r="D52" s="64" t="s">
        <v>130</v>
      </c>
      <c r="E52" s="64" t="s">
        <v>131</v>
      </c>
      <c r="F52" s="64" t="s">
        <v>228</v>
      </c>
      <c r="G52" s="64" t="s">
        <v>229</v>
      </c>
      <c r="H52" s="83">
        <v>72000</v>
      </c>
      <c r="I52" s="83">
        <v>72000</v>
      </c>
      <c r="J52" s="158"/>
      <c r="K52" s="158"/>
      <c r="L52" s="83">
        <v>72000</v>
      </c>
      <c r="M52" s="158"/>
      <c r="N52" s="83"/>
      <c r="O52" s="83"/>
      <c r="P52" s="83"/>
      <c r="Q52" s="83"/>
      <c r="R52" s="83"/>
      <c r="S52" s="83"/>
      <c r="T52" s="83"/>
      <c r="U52" s="83"/>
      <c r="V52" s="83"/>
      <c r="W52" s="83"/>
    </row>
    <row r="53" ht="20.25" customHeight="1" spans="1:23">
      <c r="A53" s="64" t="s">
        <v>71</v>
      </c>
      <c r="B53" s="64" t="s">
        <v>274</v>
      </c>
      <c r="C53" s="64" t="s">
        <v>275</v>
      </c>
      <c r="D53" s="64" t="s">
        <v>130</v>
      </c>
      <c r="E53" s="64" t="s">
        <v>131</v>
      </c>
      <c r="F53" s="64" t="s">
        <v>232</v>
      </c>
      <c r="G53" s="64" t="s">
        <v>233</v>
      </c>
      <c r="H53" s="83">
        <v>90000</v>
      </c>
      <c r="I53" s="83">
        <v>90000</v>
      </c>
      <c r="J53" s="158"/>
      <c r="K53" s="158"/>
      <c r="L53" s="83">
        <v>90000</v>
      </c>
      <c r="M53" s="158"/>
      <c r="N53" s="83"/>
      <c r="O53" s="83"/>
      <c r="P53" s="83"/>
      <c r="Q53" s="83"/>
      <c r="R53" s="83"/>
      <c r="S53" s="83"/>
      <c r="T53" s="83"/>
      <c r="U53" s="83"/>
      <c r="V53" s="83"/>
      <c r="W53" s="83"/>
    </row>
    <row r="54" ht="20.25" customHeight="1" spans="1:23">
      <c r="A54" s="64" t="s">
        <v>71</v>
      </c>
      <c r="B54" s="64" t="s">
        <v>276</v>
      </c>
      <c r="C54" s="64" t="s">
        <v>277</v>
      </c>
      <c r="D54" s="64" t="s">
        <v>130</v>
      </c>
      <c r="E54" s="64" t="s">
        <v>131</v>
      </c>
      <c r="F54" s="64" t="s">
        <v>242</v>
      </c>
      <c r="G54" s="64" t="s">
        <v>243</v>
      </c>
      <c r="H54" s="83">
        <v>32347</v>
      </c>
      <c r="I54" s="83">
        <v>32347</v>
      </c>
      <c r="J54" s="158"/>
      <c r="K54" s="158"/>
      <c r="L54" s="83">
        <v>32347</v>
      </c>
      <c r="M54" s="158"/>
      <c r="N54" s="83"/>
      <c r="O54" s="83"/>
      <c r="P54" s="83"/>
      <c r="Q54" s="83"/>
      <c r="R54" s="83"/>
      <c r="S54" s="83"/>
      <c r="T54" s="83"/>
      <c r="U54" s="83"/>
      <c r="V54" s="83"/>
      <c r="W54" s="83"/>
    </row>
    <row r="55" ht="20.25" customHeight="1" spans="1:23">
      <c r="A55" s="64" t="s">
        <v>71</v>
      </c>
      <c r="B55" s="64" t="s">
        <v>278</v>
      </c>
      <c r="C55" s="64" t="s">
        <v>279</v>
      </c>
      <c r="D55" s="64" t="s">
        <v>130</v>
      </c>
      <c r="E55" s="64" t="s">
        <v>131</v>
      </c>
      <c r="F55" s="64" t="s">
        <v>264</v>
      </c>
      <c r="G55" s="64" t="s">
        <v>265</v>
      </c>
      <c r="H55" s="83">
        <v>9600</v>
      </c>
      <c r="I55" s="83">
        <v>9600</v>
      </c>
      <c r="J55" s="158"/>
      <c r="K55" s="158"/>
      <c r="L55" s="83">
        <v>9600</v>
      </c>
      <c r="M55" s="158"/>
      <c r="N55" s="83"/>
      <c r="O55" s="83"/>
      <c r="P55" s="83"/>
      <c r="Q55" s="83"/>
      <c r="R55" s="83"/>
      <c r="S55" s="83"/>
      <c r="T55" s="83"/>
      <c r="U55" s="83"/>
      <c r="V55" s="83"/>
      <c r="W55" s="83"/>
    </row>
    <row r="56" ht="20.25" customHeight="1" spans="1:23">
      <c r="A56" s="64" t="s">
        <v>71</v>
      </c>
      <c r="B56" s="64" t="s">
        <v>280</v>
      </c>
      <c r="C56" s="64" t="s">
        <v>281</v>
      </c>
      <c r="D56" s="64" t="s">
        <v>130</v>
      </c>
      <c r="E56" s="64" t="s">
        <v>131</v>
      </c>
      <c r="F56" s="64" t="s">
        <v>282</v>
      </c>
      <c r="G56" s="64" t="s">
        <v>281</v>
      </c>
      <c r="H56" s="83">
        <v>8514</v>
      </c>
      <c r="I56" s="83">
        <v>8514</v>
      </c>
      <c r="J56" s="158"/>
      <c r="K56" s="158"/>
      <c r="L56" s="83">
        <v>8514</v>
      </c>
      <c r="M56" s="158"/>
      <c r="N56" s="83"/>
      <c r="O56" s="83"/>
      <c r="P56" s="83"/>
      <c r="Q56" s="83"/>
      <c r="R56" s="83"/>
      <c r="S56" s="83"/>
      <c r="T56" s="83"/>
      <c r="U56" s="83"/>
      <c r="V56" s="83"/>
      <c r="W56" s="83"/>
    </row>
    <row r="57" ht="20.25" customHeight="1" spans="1:23">
      <c r="A57" s="64" t="s">
        <v>71</v>
      </c>
      <c r="B57" s="64" t="s">
        <v>280</v>
      </c>
      <c r="C57" s="64" t="s">
        <v>281</v>
      </c>
      <c r="D57" s="64" t="s">
        <v>130</v>
      </c>
      <c r="E57" s="64" t="s">
        <v>131</v>
      </c>
      <c r="F57" s="64" t="s">
        <v>282</v>
      </c>
      <c r="G57" s="64" t="s">
        <v>281</v>
      </c>
      <c r="H57" s="83">
        <v>4730</v>
      </c>
      <c r="I57" s="83">
        <v>4730</v>
      </c>
      <c r="J57" s="158"/>
      <c r="K57" s="158"/>
      <c r="L57" s="83">
        <v>4730</v>
      </c>
      <c r="M57" s="158"/>
      <c r="N57" s="83"/>
      <c r="O57" s="83"/>
      <c r="P57" s="83"/>
      <c r="Q57" s="83"/>
      <c r="R57" s="83"/>
      <c r="S57" s="83"/>
      <c r="T57" s="83"/>
      <c r="U57" s="83"/>
      <c r="V57" s="83"/>
      <c r="W57" s="83"/>
    </row>
    <row r="58" ht="20.25" customHeight="1" spans="1:23">
      <c r="A58" s="64" t="s">
        <v>71</v>
      </c>
      <c r="B58" s="64" t="s">
        <v>283</v>
      </c>
      <c r="C58" s="64" t="s">
        <v>284</v>
      </c>
      <c r="D58" s="64" t="s">
        <v>132</v>
      </c>
      <c r="E58" s="64" t="s">
        <v>133</v>
      </c>
      <c r="F58" s="64" t="s">
        <v>285</v>
      </c>
      <c r="G58" s="64" t="s">
        <v>286</v>
      </c>
      <c r="H58" s="83">
        <v>260172</v>
      </c>
      <c r="I58" s="83">
        <v>260172</v>
      </c>
      <c r="J58" s="158"/>
      <c r="K58" s="158"/>
      <c r="L58" s="83">
        <v>260172</v>
      </c>
      <c r="M58" s="158"/>
      <c r="N58" s="83"/>
      <c r="O58" s="83"/>
      <c r="P58" s="83"/>
      <c r="Q58" s="83"/>
      <c r="R58" s="83"/>
      <c r="S58" s="83"/>
      <c r="T58" s="83"/>
      <c r="U58" s="83"/>
      <c r="V58" s="83"/>
      <c r="W58" s="83"/>
    </row>
    <row r="59" ht="20.25" customHeight="1" spans="1:23">
      <c r="A59" s="64" t="s">
        <v>71</v>
      </c>
      <c r="B59" s="64" t="s">
        <v>283</v>
      </c>
      <c r="C59" s="64" t="s">
        <v>284</v>
      </c>
      <c r="D59" s="64" t="s">
        <v>132</v>
      </c>
      <c r="E59" s="64" t="s">
        <v>133</v>
      </c>
      <c r="F59" s="64" t="s">
        <v>285</v>
      </c>
      <c r="G59" s="64" t="s">
        <v>286</v>
      </c>
      <c r="H59" s="83">
        <v>207324</v>
      </c>
      <c r="I59" s="83">
        <v>207324</v>
      </c>
      <c r="J59" s="158"/>
      <c r="K59" s="158"/>
      <c r="L59" s="83">
        <v>207324</v>
      </c>
      <c r="M59" s="158"/>
      <c r="N59" s="83"/>
      <c r="O59" s="83"/>
      <c r="P59" s="83"/>
      <c r="Q59" s="83"/>
      <c r="R59" s="83"/>
      <c r="S59" s="83"/>
      <c r="T59" s="83"/>
      <c r="U59" s="83"/>
      <c r="V59" s="83"/>
      <c r="W59" s="83"/>
    </row>
    <row r="60" ht="20.25" customHeight="1" spans="1:23">
      <c r="A60" s="64" t="s">
        <v>71</v>
      </c>
      <c r="B60" s="64" t="s">
        <v>287</v>
      </c>
      <c r="C60" s="64" t="s">
        <v>288</v>
      </c>
      <c r="D60" s="64" t="s">
        <v>130</v>
      </c>
      <c r="E60" s="64" t="s">
        <v>131</v>
      </c>
      <c r="F60" s="64" t="s">
        <v>248</v>
      </c>
      <c r="G60" s="64" t="s">
        <v>249</v>
      </c>
      <c r="H60" s="83">
        <v>9600</v>
      </c>
      <c r="I60" s="83">
        <v>9600</v>
      </c>
      <c r="J60" s="158"/>
      <c r="K60" s="158"/>
      <c r="L60" s="83">
        <v>9600</v>
      </c>
      <c r="M60" s="158"/>
      <c r="N60" s="83"/>
      <c r="O60" s="83"/>
      <c r="P60" s="83"/>
      <c r="Q60" s="83"/>
      <c r="R60" s="83"/>
      <c r="S60" s="83"/>
      <c r="T60" s="83"/>
      <c r="U60" s="83"/>
      <c r="V60" s="83"/>
      <c r="W60" s="83"/>
    </row>
    <row r="61" ht="17.25" customHeight="1" spans="1:23">
      <c r="A61" s="35"/>
      <c r="B61" s="159"/>
      <c r="C61" s="159"/>
      <c r="D61" s="159"/>
      <c r="E61" s="159"/>
      <c r="F61" s="159"/>
      <c r="G61" s="160"/>
      <c r="H61" s="83">
        <v>3807424</v>
      </c>
      <c r="I61" s="83">
        <v>3807424</v>
      </c>
      <c r="J61" s="83"/>
      <c r="K61" s="83"/>
      <c r="L61" s="83">
        <v>3807424</v>
      </c>
      <c r="M61" s="83"/>
      <c r="N61" s="83"/>
      <c r="O61" s="83"/>
      <c r="P61" s="83"/>
      <c r="Q61" s="83"/>
      <c r="R61" s="83"/>
      <c r="S61" s="83"/>
      <c r="T61" s="83"/>
      <c r="U61" s="83"/>
      <c r="V61" s="83"/>
      <c r="W61" s="83"/>
    </row>
  </sheetData>
  <mergeCells count="30">
    <mergeCell ref="A2:W2"/>
    <mergeCell ref="A3:G3"/>
    <mergeCell ref="H4:W4"/>
    <mergeCell ref="I5:M5"/>
    <mergeCell ref="N5:P5"/>
    <mergeCell ref="R5:W5"/>
    <mergeCell ref="A61:G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1"/>
  <sheetViews>
    <sheetView showZeros="0" workbookViewId="0">
      <selection activeCell="A2" sqref="A2:W2"/>
    </sheetView>
  </sheetViews>
  <sheetFormatPr defaultColWidth="9.14166666666667" defaultRowHeight="14.25" customHeight="1"/>
  <cols>
    <col min="1" max="1" width="10.2833333333333" style="139" customWidth="1"/>
    <col min="2" max="2" width="13.425" style="139" customWidth="1"/>
    <col min="3" max="3" width="21" style="139" customWidth="1"/>
    <col min="4" max="4" width="25.125" style="139" customWidth="1"/>
    <col min="5" max="5" width="11.1416666666667" style="139" customWidth="1"/>
    <col min="6" max="6" width="22.25" style="139" customWidth="1"/>
    <col min="7" max="7" width="9.85" style="139" customWidth="1"/>
    <col min="8" max="8" width="14.875" style="139" customWidth="1"/>
    <col min="9" max="13" width="20" style="139" customWidth="1"/>
    <col min="14" max="14" width="12.2833333333333" style="139" customWidth="1"/>
    <col min="15" max="15" width="12.7083333333333" style="139" customWidth="1"/>
    <col min="16" max="16" width="11.1416666666667" style="139" customWidth="1"/>
    <col min="17" max="21" width="19.85" style="139" customWidth="1"/>
    <col min="22" max="22" width="20" style="139" customWidth="1"/>
    <col min="23" max="23" width="19.85" style="139" customWidth="1"/>
    <col min="24" max="16384" width="9.14166666666667" style="139"/>
  </cols>
  <sheetData>
    <row r="1" customFormat="1" ht="13.5" customHeight="1" spans="1:23">
      <c r="B1" s="140"/>
      <c r="E1" s="1"/>
      <c r="F1" s="1"/>
      <c r="G1" s="1"/>
      <c r="H1" s="1"/>
      <c r="U1" s="140"/>
      <c r="W1" s="141" t="s">
        <v>289</v>
      </c>
    </row>
    <row r="2" customFormat="1"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customFormat="1" ht="21" customHeight="1" spans="1:23">
      <c r="A3" s="4" t="s">
        <v>1</v>
      </c>
      <c r="B3" s="5"/>
      <c r="C3" s="5"/>
      <c r="D3" s="5"/>
      <c r="E3" s="5"/>
      <c r="F3" s="5"/>
      <c r="G3" s="5"/>
      <c r="H3" s="5"/>
      <c r="I3" s="6"/>
      <c r="J3" s="6"/>
      <c r="K3" s="6"/>
      <c r="L3" s="6"/>
      <c r="M3" s="6"/>
      <c r="N3" s="6"/>
      <c r="O3" s="6"/>
      <c r="P3" s="6"/>
      <c r="Q3" s="6"/>
      <c r="U3" s="140"/>
      <c r="W3" s="114" t="s">
        <v>2</v>
      </c>
    </row>
    <row r="4" customFormat="1" ht="21.75" customHeight="1" spans="1:23">
      <c r="A4" s="8" t="s">
        <v>290</v>
      </c>
      <c r="B4" s="9" t="s">
        <v>206</v>
      </c>
      <c r="C4" s="8" t="s">
        <v>207</v>
      </c>
      <c r="D4" s="8" t="s">
        <v>291</v>
      </c>
      <c r="E4" s="9" t="s">
        <v>208</v>
      </c>
      <c r="F4" s="9" t="s">
        <v>209</v>
      </c>
      <c r="G4" s="9" t="s">
        <v>292</v>
      </c>
      <c r="H4" s="9" t="s">
        <v>293</v>
      </c>
      <c r="I4" s="27" t="s">
        <v>56</v>
      </c>
      <c r="J4" s="10" t="s">
        <v>294</v>
      </c>
      <c r="K4" s="11"/>
      <c r="L4" s="11"/>
      <c r="M4" s="12"/>
      <c r="N4" s="10" t="s">
        <v>214</v>
      </c>
      <c r="O4" s="11"/>
      <c r="P4" s="12"/>
      <c r="Q4" s="9" t="s">
        <v>62</v>
      </c>
      <c r="R4" s="10" t="s">
        <v>63</v>
      </c>
      <c r="S4" s="11"/>
      <c r="T4" s="11"/>
      <c r="U4" s="11"/>
      <c r="V4" s="11"/>
      <c r="W4" s="12"/>
    </row>
    <row r="5" customFormat="1" ht="21.75" customHeight="1" spans="1:23">
      <c r="A5" s="13"/>
      <c r="B5" s="28"/>
      <c r="C5" s="13"/>
      <c r="D5" s="13"/>
      <c r="E5" s="14"/>
      <c r="F5" s="14"/>
      <c r="G5" s="14"/>
      <c r="H5" s="14"/>
      <c r="I5" s="28"/>
      <c r="J5" s="142" t="s">
        <v>59</v>
      </c>
      <c r="K5" s="143"/>
      <c r="L5" s="9" t="s">
        <v>60</v>
      </c>
      <c r="M5" s="9" t="s">
        <v>61</v>
      </c>
      <c r="N5" s="9" t="s">
        <v>59</v>
      </c>
      <c r="O5" s="9" t="s">
        <v>60</v>
      </c>
      <c r="P5" s="9" t="s">
        <v>61</v>
      </c>
      <c r="Q5" s="14"/>
      <c r="R5" s="9" t="s">
        <v>58</v>
      </c>
      <c r="S5" s="9" t="s">
        <v>65</v>
      </c>
      <c r="T5" s="9" t="s">
        <v>220</v>
      </c>
      <c r="U5" s="9" t="s">
        <v>67</v>
      </c>
      <c r="V5" s="9" t="s">
        <v>68</v>
      </c>
      <c r="W5" s="9" t="s">
        <v>69</v>
      </c>
    </row>
    <row r="6" customFormat="1" ht="21" customHeight="1" spans="1:23">
      <c r="A6" s="28"/>
      <c r="B6" s="28"/>
      <c r="C6" s="28"/>
      <c r="D6" s="28"/>
      <c r="E6" s="28"/>
      <c r="F6" s="28"/>
      <c r="G6" s="28"/>
      <c r="H6" s="28"/>
      <c r="I6" s="28"/>
      <c r="J6" s="144"/>
      <c r="K6" s="145"/>
      <c r="L6" s="28"/>
      <c r="M6" s="28"/>
      <c r="N6" s="28"/>
      <c r="O6" s="28"/>
      <c r="P6" s="28"/>
      <c r="Q6" s="28"/>
      <c r="R6" s="28"/>
      <c r="S6" s="28"/>
      <c r="T6" s="28"/>
      <c r="U6" s="28"/>
      <c r="V6" s="28"/>
      <c r="W6" s="28"/>
    </row>
    <row r="7" customFormat="1" ht="39.75" customHeight="1" spans="1:23">
      <c r="A7" s="16"/>
      <c r="B7" s="18"/>
      <c r="C7" s="16"/>
      <c r="D7" s="16"/>
      <c r="E7" s="17"/>
      <c r="F7" s="17"/>
      <c r="G7" s="17"/>
      <c r="H7" s="17"/>
      <c r="I7" s="18"/>
      <c r="J7" s="71" t="s">
        <v>58</v>
      </c>
      <c r="K7" s="71" t="s">
        <v>295</v>
      </c>
      <c r="L7" s="17"/>
      <c r="M7" s="17"/>
      <c r="N7" s="17"/>
      <c r="O7" s="17"/>
      <c r="P7" s="17"/>
      <c r="Q7" s="17"/>
      <c r="R7" s="17"/>
      <c r="S7" s="17"/>
      <c r="T7" s="17"/>
      <c r="U7" s="18"/>
      <c r="V7" s="17"/>
      <c r="W7" s="17"/>
    </row>
    <row r="8" ht="15" customHeight="1" spans="1:23">
      <c r="A8" s="146">
        <v>1</v>
      </c>
      <c r="B8" s="146">
        <v>2</v>
      </c>
      <c r="C8" s="146">
        <v>3</v>
      </c>
      <c r="D8" s="146">
        <v>4</v>
      </c>
      <c r="E8" s="146">
        <v>5</v>
      </c>
      <c r="F8" s="146">
        <v>6</v>
      </c>
      <c r="G8" s="146">
        <v>7</v>
      </c>
      <c r="H8" s="146">
        <v>8</v>
      </c>
      <c r="I8" s="146">
        <v>9</v>
      </c>
      <c r="J8" s="146">
        <v>10</v>
      </c>
      <c r="K8" s="146">
        <v>11</v>
      </c>
      <c r="L8" s="147">
        <v>12</v>
      </c>
      <c r="M8" s="147">
        <v>13</v>
      </c>
      <c r="N8" s="147">
        <v>14</v>
      </c>
      <c r="O8" s="147">
        <v>15</v>
      </c>
      <c r="P8" s="147">
        <v>16</v>
      </c>
      <c r="Q8" s="147">
        <v>17</v>
      </c>
      <c r="R8" s="147">
        <v>18</v>
      </c>
      <c r="S8" s="147">
        <v>19</v>
      </c>
      <c r="T8" s="147">
        <v>20</v>
      </c>
      <c r="U8" s="146">
        <v>21</v>
      </c>
      <c r="V8" s="147">
        <v>22</v>
      </c>
      <c r="W8" s="146">
        <v>23</v>
      </c>
    </row>
    <row r="9" ht="21.75" customHeight="1" spans="1:23">
      <c r="A9" s="148" t="s">
        <v>296</v>
      </c>
      <c r="B9" s="148" t="s">
        <v>297</v>
      </c>
      <c r="C9" s="148" t="s">
        <v>109</v>
      </c>
      <c r="D9" s="148" t="s">
        <v>71</v>
      </c>
      <c r="E9" s="148" t="s">
        <v>108</v>
      </c>
      <c r="F9" s="148" t="s">
        <v>109</v>
      </c>
      <c r="G9" s="148" t="s">
        <v>268</v>
      </c>
      <c r="H9" s="148" t="s">
        <v>269</v>
      </c>
      <c r="I9" s="149">
        <v>380134.42</v>
      </c>
      <c r="J9" s="149"/>
      <c r="K9" s="149"/>
      <c r="L9" s="149"/>
      <c r="M9" s="149"/>
      <c r="N9" s="149">
        <v>380134.42</v>
      </c>
      <c r="O9" s="149"/>
      <c r="P9" s="149"/>
      <c r="Q9" s="149"/>
      <c r="R9" s="149"/>
      <c r="S9" s="149"/>
      <c r="T9" s="149"/>
      <c r="U9" s="149"/>
      <c r="V9" s="149"/>
      <c r="W9" s="149"/>
    </row>
    <row r="10" ht="21.75" customHeight="1" spans="1:23">
      <c r="A10" s="148" t="s">
        <v>296</v>
      </c>
      <c r="B10" s="148" t="s">
        <v>298</v>
      </c>
      <c r="C10" s="148" t="s">
        <v>109</v>
      </c>
      <c r="D10" s="148" t="s">
        <v>71</v>
      </c>
      <c r="E10" s="148" t="s">
        <v>108</v>
      </c>
      <c r="F10" s="148" t="s">
        <v>109</v>
      </c>
      <c r="G10" s="148" t="s">
        <v>268</v>
      </c>
      <c r="H10" s="148" t="s">
        <v>269</v>
      </c>
      <c r="I10" s="149">
        <v>9000000</v>
      </c>
      <c r="J10" s="149">
        <v>9000000</v>
      </c>
      <c r="K10" s="149">
        <v>9000000</v>
      </c>
      <c r="L10" s="149"/>
      <c r="M10" s="149"/>
      <c r="N10" s="149"/>
      <c r="O10" s="149"/>
      <c r="P10" s="149"/>
      <c r="Q10" s="149"/>
      <c r="R10" s="149"/>
      <c r="S10" s="149"/>
      <c r="T10" s="149"/>
      <c r="U10" s="149"/>
      <c r="V10" s="149"/>
      <c r="W10" s="149"/>
    </row>
    <row r="11" ht="21.75" customHeight="1" spans="1:23">
      <c r="A11" s="148" t="s">
        <v>296</v>
      </c>
      <c r="B11" s="148" t="s">
        <v>299</v>
      </c>
      <c r="C11" s="148" t="s">
        <v>111</v>
      </c>
      <c r="D11" s="148" t="s">
        <v>71</v>
      </c>
      <c r="E11" s="148" t="s">
        <v>110</v>
      </c>
      <c r="F11" s="148" t="s">
        <v>111</v>
      </c>
      <c r="G11" s="148" t="s">
        <v>268</v>
      </c>
      <c r="H11" s="148" t="s">
        <v>269</v>
      </c>
      <c r="I11" s="149">
        <v>1200000</v>
      </c>
      <c r="J11" s="149">
        <v>1200000</v>
      </c>
      <c r="K11" s="149">
        <v>1200000</v>
      </c>
      <c r="L11" s="149"/>
      <c r="M11" s="149"/>
      <c r="N11" s="149"/>
      <c r="O11" s="149"/>
      <c r="P11" s="149"/>
      <c r="Q11" s="149"/>
      <c r="R11" s="149"/>
      <c r="S11" s="149"/>
      <c r="T11" s="149"/>
      <c r="U11" s="149"/>
      <c r="V11" s="149"/>
      <c r="W11" s="149"/>
    </row>
    <row r="12" ht="21.75" customHeight="1" spans="1:23">
      <c r="A12" s="148" t="s">
        <v>296</v>
      </c>
      <c r="B12" s="148" t="s">
        <v>297</v>
      </c>
      <c r="C12" s="148" t="s">
        <v>300</v>
      </c>
      <c r="D12" s="148" t="s">
        <v>71</v>
      </c>
      <c r="E12" s="148" t="s">
        <v>301</v>
      </c>
      <c r="F12" s="148" t="s">
        <v>300</v>
      </c>
      <c r="G12" s="148" t="s">
        <v>268</v>
      </c>
      <c r="H12" s="148" t="s">
        <v>269</v>
      </c>
      <c r="I12" s="149">
        <v>6300</v>
      </c>
      <c r="J12" s="149"/>
      <c r="K12" s="149"/>
      <c r="L12" s="149"/>
      <c r="M12" s="149"/>
      <c r="N12" s="149">
        <v>6300</v>
      </c>
      <c r="O12" s="149"/>
      <c r="P12" s="149"/>
      <c r="Q12" s="149"/>
      <c r="R12" s="149"/>
      <c r="S12" s="149"/>
      <c r="T12" s="149"/>
      <c r="U12" s="149"/>
      <c r="V12" s="149"/>
      <c r="W12" s="149"/>
    </row>
    <row r="13" ht="21.75" customHeight="1" spans="1:23">
      <c r="A13" s="148" t="s">
        <v>302</v>
      </c>
      <c r="B13" s="148" t="s">
        <v>303</v>
      </c>
      <c r="C13" s="148" t="s">
        <v>113</v>
      </c>
      <c r="D13" s="148" t="s">
        <v>71</v>
      </c>
      <c r="E13" s="148" t="s">
        <v>112</v>
      </c>
      <c r="F13" s="148" t="s">
        <v>113</v>
      </c>
      <c r="G13" s="148" t="s">
        <v>268</v>
      </c>
      <c r="H13" s="148" t="s">
        <v>269</v>
      </c>
      <c r="I13" s="149">
        <v>221110</v>
      </c>
      <c r="J13" s="149"/>
      <c r="K13" s="149"/>
      <c r="L13" s="149"/>
      <c r="M13" s="149"/>
      <c r="N13" s="149">
        <v>221110</v>
      </c>
      <c r="O13" s="149"/>
      <c r="P13" s="149"/>
      <c r="Q13" s="149"/>
      <c r="R13" s="149"/>
      <c r="S13" s="149"/>
      <c r="T13" s="149"/>
      <c r="U13" s="149"/>
      <c r="V13" s="149"/>
      <c r="W13" s="149"/>
    </row>
    <row r="14" ht="21.75" customHeight="1" spans="1:23">
      <c r="A14" s="148" t="s">
        <v>302</v>
      </c>
      <c r="B14" s="148" t="s">
        <v>303</v>
      </c>
      <c r="C14" s="148" t="s">
        <v>113</v>
      </c>
      <c r="D14" s="148" t="s">
        <v>71</v>
      </c>
      <c r="E14" s="148" t="s">
        <v>112</v>
      </c>
      <c r="F14" s="148" t="s">
        <v>113</v>
      </c>
      <c r="G14" s="148" t="s">
        <v>268</v>
      </c>
      <c r="H14" s="148" t="s">
        <v>269</v>
      </c>
      <c r="I14" s="149">
        <v>407000</v>
      </c>
      <c r="J14" s="149"/>
      <c r="K14" s="149"/>
      <c r="L14" s="149"/>
      <c r="M14" s="149"/>
      <c r="N14" s="149">
        <v>407000</v>
      </c>
      <c r="O14" s="149"/>
      <c r="P14" s="149"/>
      <c r="Q14" s="149"/>
      <c r="R14" s="149"/>
      <c r="S14" s="149"/>
      <c r="T14" s="149"/>
      <c r="U14" s="149"/>
      <c r="V14" s="149"/>
      <c r="W14" s="149"/>
    </row>
    <row r="15" ht="21.75" customHeight="1" spans="1:23">
      <c r="A15" s="148" t="s">
        <v>296</v>
      </c>
      <c r="B15" s="148" t="s">
        <v>304</v>
      </c>
      <c r="C15" s="148" t="s">
        <v>113</v>
      </c>
      <c r="D15" s="148" t="s">
        <v>71</v>
      </c>
      <c r="E15" s="148" t="s">
        <v>112</v>
      </c>
      <c r="F15" s="148" t="s">
        <v>113</v>
      </c>
      <c r="G15" s="148" t="s">
        <v>268</v>
      </c>
      <c r="H15" s="148" t="s">
        <v>269</v>
      </c>
      <c r="I15" s="149">
        <v>3101910</v>
      </c>
      <c r="J15" s="149">
        <v>3101910</v>
      </c>
      <c r="K15" s="149">
        <v>3101910</v>
      </c>
      <c r="L15" s="149"/>
      <c r="M15" s="149"/>
      <c r="N15" s="149"/>
      <c r="O15" s="149"/>
      <c r="P15" s="149"/>
      <c r="Q15" s="149"/>
      <c r="R15" s="149"/>
      <c r="S15" s="149"/>
      <c r="T15" s="149"/>
      <c r="U15" s="149"/>
      <c r="V15" s="149"/>
      <c r="W15" s="149"/>
    </row>
    <row r="16" ht="21.75" customHeight="1" spans="1:23">
      <c r="A16" s="148" t="s">
        <v>296</v>
      </c>
      <c r="B16" s="148" t="s">
        <v>305</v>
      </c>
      <c r="C16" s="148" t="s">
        <v>113</v>
      </c>
      <c r="D16" s="148" t="s">
        <v>71</v>
      </c>
      <c r="E16" s="148" t="s">
        <v>112</v>
      </c>
      <c r="F16" s="148" t="s">
        <v>113</v>
      </c>
      <c r="G16" s="148" t="s">
        <v>268</v>
      </c>
      <c r="H16" s="148" t="s">
        <v>269</v>
      </c>
      <c r="I16" s="149">
        <v>16300</v>
      </c>
      <c r="J16" s="149"/>
      <c r="K16" s="149"/>
      <c r="L16" s="149"/>
      <c r="M16" s="149"/>
      <c r="N16" s="149">
        <v>16300</v>
      </c>
      <c r="O16" s="149"/>
      <c r="P16" s="149"/>
      <c r="Q16" s="149"/>
      <c r="R16" s="149"/>
      <c r="S16" s="149"/>
      <c r="T16" s="149"/>
      <c r="U16" s="149"/>
      <c r="V16" s="149"/>
      <c r="W16" s="149"/>
    </row>
    <row r="17" ht="21.75" customHeight="1" spans="1:23">
      <c r="A17" s="148" t="s">
        <v>296</v>
      </c>
      <c r="B17" s="148" t="s">
        <v>306</v>
      </c>
      <c r="C17" s="148" t="s">
        <v>113</v>
      </c>
      <c r="D17" s="148" t="s">
        <v>71</v>
      </c>
      <c r="E17" s="148" t="s">
        <v>112</v>
      </c>
      <c r="F17" s="148" t="s">
        <v>113</v>
      </c>
      <c r="G17" s="148" t="s">
        <v>268</v>
      </c>
      <c r="H17" s="148" t="s">
        <v>269</v>
      </c>
      <c r="I17" s="149">
        <v>45700</v>
      </c>
      <c r="J17" s="149"/>
      <c r="K17" s="149"/>
      <c r="L17" s="149"/>
      <c r="M17" s="149"/>
      <c r="N17" s="149">
        <v>45700</v>
      </c>
      <c r="O17" s="149"/>
      <c r="P17" s="149"/>
      <c r="Q17" s="149"/>
      <c r="R17" s="149"/>
      <c r="S17" s="149"/>
      <c r="T17" s="149"/>
      <c r="U17" s="149"/>
      <c r="V17" s="149"/>
      <c r="W17" s="149"/>
    </row>
    <row r="18" ht="21.75" customHeight="1" spans="1:23">
      <c r="A18" s="148" t="s">
        <v>302</v>
      </c>
      <c r="B18" s="148" t="s">
        <v>307</v>
      </c>
      <c r="C18" s="148" t="s">
        <v>115</v>
      </c>
      <c r="D18" s="148" t="s">
        <v>71</v>
      </c>
      <c r="E18" s="148" t="s">
        <v>114</v>
      </c>
      <c r="F18" s="148" t="s">
        <v>115</v>
      </c>
      <c r="G18" s="148" t="s">
        <v>268</v>
      </c>
      <c r="H18" s="148" t="s">
        <v>269</v>
      </c>
      <c r="I18" s="149">
        <v>22765.1</v>
      </c>
      <c r="J18" s="149"/>
      <c r="K18" s="149"/>
      <c r="L18" s="149"/>
      <c r="M18" s="149"/>
      <c r="N18" s="149">
        <v>22765.1</v>
      </c>
      <c r="O18" s="149"/>
      <c r="P18" s="149"/>
      <c r="Q18" s="149"/>
      <c r="R18" s="149"/>
      <c r="S18" s="149"/>
      <c r="T18" s="149"/>
      <c r="U18" s="149"/>
      <c r="V18" s="149"/>
      <c r="W18" s="149"/>
    </row>
    <row r="19" ht="21.75" customHeight="1" spans="1:23">
      <c r="A19" s="148" t="s">
        <v>302</v>
      </c>
      <c r="B19" s="148" t="s">
        <v>308</v>
      </c>
      <c r="C19" s="148" t="s">
        <v>115</v>
      </c>
      <c r="D19" s="148" t="s">
        <v>71</v>
      </c>
      <c r="E19" s="148" t="s">
        <v>114</v>
      </c>
      <c r="F19" s="148" t="s">
        <v>115</v>
      </c>
      <c r="G19" s="148" t="s">
        <v>268</v>
      </c>
      <c r="H19" s="148" t="s">
        <v>269</v>
      </c>
      <c r="I19" s="149">
        <v>48928.07</v>
      </c>
      <c r="J19" s="149"/>
      <c r="K19" s="149"/>
      <c r="L19" s="149"/>
      <c r="M19" s="149"/>
      <c r="N19" s="149">
        <v>48928.07</v>
      </c>
      <c r="O19" s="149"/>
      <c r="P19" s="149"/>
      <c r="Q19" s="149"/>
      <c r="R19" s="149"/>
      <c r="S19" s="149"/>
      <c r="T19" s="149"/>
      <c r="U19" s="149"/>
      <c r="V19" s="149"/>
      <c r="W19" s="149"/>
    </row>
    <row r="20" ht="21.75" customHeight="1" spans="1:23">
      <c r="A20" s="148" t="s">
        <v>302</v>
      </c>
      <c r="B20" s="148" t="s">
        <v>309</v>
      </c>
      <c r="C20" s="148" t="s">
        <v>115</v>
      </c>
      <c r="D20" s="148" t="s">
        <v>71</v>
      </c>
      <c r="E20" s="148" t="s">
        <v>114</v>
      </c>
      <c r="F20" s="148" t="s">
        <v>115</v>
      </c>
      <c r="G20" s="148" t="s">
        <v>268</v>
      </c>
      <c r="H20" s="148" t="s">
        <v>269</v>
      </c>
      <c r="I20" s="149">
        <v>748000</v>
      </c>
      <c r="J20" s="149"/>
      <c r="K20" s="149"/>
      <c r="L20" s="149"/>
      <c r="M20" s="149"/>
      <c r="N20" s="149">
        <v>748000</v>
      </c>
      <c r="O20" s="149"/>
      <c r="P20" s="149"/>
      <c r="Q20" s="149"/>
      <c r="R20" s="149"/>
      <c r="S20" s="149"/>
      <c r="T20" s="149"/>
      <c r="U20" s="149"/>
      <c r="V20" s="149"/>
      <c r="W20" s="149"/>
    </row>
    <row r="21" ht="21.75" customHeight="1" spans="1:23">
      <c r="A21" s="148" t="s">
        <v>302</v>
      </c>
      <c r="B21" s="148" t="s">
        <v>309</v>
      </c>
      <c r="C21" s="148" t="s">
        <v>115</v>
      </c>
      <c r="D21" s="148" t="s">
        <v>71</v>
      </c>
      <c r="E21" s="148" t="s">
        <v>114</v>
      </c>
      <c r="F21" s="148" t="s">
        <v>115</v>
      </c>
      <c r="G21" s="148" t="s">
        <v>268</v>
      </c>
      <c r="H21" s="148" t="s">
        <v>269</v>
      </c>
      <c r="I21" s="149">
        <v>53000</v>
      </c>
      <c r="J21" s="149"/>
      <c r="K21" s="149"/>
      <c r="L21" s="149"/>
      <c r="M21" s="149"/>
      <c r="N21" s="149">
        <v>53000</v>
      </c>
      <c r="O21" s="149"/>
      <c r="P21" s="149"/>
      <c r="Q21" s="149"/>
      <c r="R21" s="149"/>
      <c r="S21" s="149"/>
      <c r="T21" s="149"/>
      <c r="U21" s="149"/>
      <c r="V21" s="149"/>
      <c r="W21" s="149"/>
    </row>
    <row r="22" ht="21.75" customHeight="1" spans="1:23">
      <c r="A22" s="148" t="s">
        <v>296</v>
      </c>
      <c r="B22" s="148" t="s">
        <v>310</v>
      </c>
      <c r="C22" s="148" t="s">
        <v>115</v>
      </c>
      <c r="D22" s="148" t="s">
        <v>71</v>
      </c>
      <c r="E22" s="148" t="s">
        <v>114</v>
      </c>
      <c r="F22" s="148" t="s">
        <v>115</v>
      </c>
      <c r="G22" s="148" t="s">
        <v>252</v>
      </c>
      <c r="H22" s="148" t="s">
        <v>253</v>
      </c>
      <c r="I22" s="149">
        <v>140000</v>
      </c>
      <c r="J22" s="149">
        <v>140000</v>
      </c>
      <c r="K22" s="149">
        <v>140000</v>
      </c>
      <c r="L22" s="149"/>
      <c r="M22" s="149"/>
      <c r="N22" s="149"/>
      <c r="O22" s="149"/>
      <c r="P22" s="149"/>
      <c r="Q22" s="149"/>
      <c r="R22" s="149"/>
      <c r="S22" s="149"/>
      <c r="T22" s="149"/>
      <c r="U22" s="149"/>
      <c r="V22" s="149"/>
      <c r="W22" s="149"/>
    </row>
    <row r="23" ht="21.75" customHeight="1" spans="1:23">
      <c r="A23" s="148" t="s">
        <v>296</v>
      </c>
      <c r="B23" s="148" t="s">
        <v>310</v>
      </c>
      <c r="C23" s="148" t="s">
        <v>115</v>
      </c>
      <c r="D23" s="148" t="s">
        <v>71</v>
      </c>
      <c r="E23" s="148" t="s">
        <v>114</v>
      </c>
      <c r="F23" s="148" t="s">
        <v>115</v>
      </c>
      <c r="G23" s="148" t="s">
        <v>268</v>
      </c>
      <c r="H23" s="148" t="s">
        <v>269</v>
      </c>
      <c r="I23" s="149">
        <v>700000</v>
      </c>
      <c r="J23" s="149">
        <v>700000</v>
      </c>
      <c r="K23" s="149">
        <v>700000</v>
      </c>
      <c r="L23" s="149"/>
      <c r="M23" s="149"/>
      <c r="N23" s="149"/>
      <c r="O23" s="149"/>
      <c r="P23" s="149"/>
      <c r="Q23" s="149"/>
      <c r="R23" s="149"/>
      <c r="S23" s="149"/>
      <c r="T23" s="149"/>
      <c r="U23" s="149"/>
      <c r="V23" s="149"/>
      <c r="W23" s="149"/>
    </row>
    <row r="24" ht="21.75" customHeight="1" spans="1:23">
      <c r="A24" s="148" t="s">
        <v>296</v>
      </c>
      <c r="B24" s="148" t="s">
        <v>311</v>
      </c>
      <c r="C24" s="148" t="s">
        <v>115</v>
      </c>
      <c r="D24" s="148" t="s">
        <v>71</v>
      </c>
      <c r="E24" s="148" t="s">
        <v>114</v>
      </c>
      <c r="F24" s="148" t="s">
        <v>115</v>
      </c>
      <c r="G24" s="148" t="s">
        <v>268</v>
      </c>
      <c r="H24" s="148" t="s">
        <v>269</v>
      </c>
      <c r="I24" s="149">
        <v>1997700</v>
      </c>
      <c r="J24" s="149">
        <v>1997700</v>
      </c>
      <c r="K24" s="149">
        <v>1997700</v>
      </c>
      <c r="L24" s="149"/>
      <c r="M24" s="149"/>
      <c r="N24" s="149"/>
      <c r="O24" s="149"/>
      <c r="P24" s="149"/>
      <c r="Q24" s="149"/>
      <c r="R24" s="149"/>
      <c r="S24" s="149"/>
      <c r="T24" s="149"/>
      <c r="U24" s="149"/>
      <c r="V24" s="149"/>
      <c r="W24" s="149"/>
    </row>
    <row r="25" ht="21.75" customHeight="1" spans="1:23">
      <c r="A25" s="148" t="s">
        <v>296</v>
      </c>
      <c r="B25" s="148" t="s">
        <v>297</v>
      </c>
      <c r="C25" s="148" t="s">
        <v>115</v>
      </c>
      <c r="D25" s="148" t="s">
        <v>71</v>
      </c>
      <c r="E25" s="148" t="s">
        <v>114</v>
      </c>
      <c r="F25" s="148" t="s">
        <v>115</v>
      </c>
      <c r="G25" s="148" t="s">
        <v>268</v>
      </c>
      <c r="H25" s="148" t="s">
        <v>269</v>
      </c>
      <c r="I25" s="149">
        <v>1909568.8</v>
      </c>
      <c r="J25" s="149"/>
      <c r="K25" s="149"/>
      <c r="L25" s="149"/>
      <c r="M25" s="149"/>
      <c r="N25" s="149">
        <v>1909568.8</v>
      </c>
      <c r="O25" s="149"/>
      <c r="P25" s="149"/>
      <c r="Q25" s="149"/>
      <c r="R25" s="149"/>
      <c r="S25" s="149"/>
      <c r="T25" s="149"/>
      <c r="U25" s="149"/>
      <c r="V25" s="149"/>
      <c r="W25" s="149"/>
    </row>
    <row r="26" ht="21.75" customHeight="1" spans="1:23">
      <c r="A26" s="148" t="s">
        <v>296</v>
      </c>
      <c r="B26" s="148" t="s">
        <v>312</v>
      </c>
      <c r="C26" s="148" t="s">
        <v>115</v>
      </c>
      <c r="D26" s="148" t="s">
        <v>71</v>
      </c>
      <c r="E26" s="148" t="s">
        <v>114</v>
      </c>
      <c r="F26" s="148" t="s">
        <v>115</v>
      </c>
      <c r="G26" s="148" t="s">
        <v>268</v>
      </c>
      <c r="H26" s="148" t="s">
        <v>269</v>
      </c>
      <c r="I26" s="149">
        <v>155078</v>
      </c>
      <c r="J26" s="149"/>
      <c r="K26" s="149"/>
      <c r="L26" s="149"/>
      <c r="M26" s="149"/>
      <c r="N26" s="149">
        <v>155078</v>
      </c>
      <c r="O26" s="149"/>
      <c r="P26" s="149"/>
      <c r="Q26" s="149"/>
      <c r="R26" s="149"/>
      <c r="S26" s="149"/>
      <c r="T26" s="149"/>
      <c r="U26" s="149"/>
      <c r="V26" s="149"/>
      <c r="W26" s="149"/>
    </row>
    <row r="27" ht="21.75" customHeight="1" spans="1:23">
      <c r="A27" s="148" t="s">
        <v>296</v>
      </c>
      <c r="B27" s="148" t="s">
        <v>313</v>
      </c>
      <c r="C27" s="148" t="s">
        <v>115</v>
      </c>
      <c r="D27" s="148" t="s">
        <v>71</v>
      </c>
      <c r="E27" s="148" t="s">
        <v>114</v>
      </c>
      <c r="F27" s="148" t="s">
        <v>115</v>
      </c>
      <c r="G27" s="148" t="s">
        <v>268</v>
      </c>
      <c r="H27" s="148" t="s">
        <v>269</v>
      </c>
      <c r="I27" s="149">
        <v>430711.88</v>
      </c>
      <c r="J27" s="149"/>
      <c r="K27" s="149"/>
      <c r="L27" s="149"/>
      <c r="M27" s="149"/>
      <c r="N27" s="149">
        <v>430711.88</v>
      </c>
      <c r="O27" s="149"/>
      <c r="P27" s="149"/>
      <c r="Q27" s="149"/>
      <c r="R27" s="149"/>
      <c r="S27" s="149"/>
      <c r="T27" s="149"/>
      <c r="U27" s="149"/>
      <c r="V27" s="149"/>
      <c r="W27" s="149"/>
    </row>
    <row r="28" ht="21.75" customHeight="1" spans="1:23">
      <c r="A28" s="148" t="s">
        <v>296</v>
      </c>
      <c r="B28" s="148" t="s">
        <v>314</v>
      </c>
      <c r="C28" s="148" t="s">
        <v>115</v>
      </c>
      <c r="D28" s="148" t="s">
        <v>71</v>
      </c>
      <c r="E28" s="148" t="s">
        <v>114</v>
      </c>
      <c r="F28" s="148" t="s">
        <v>115</v>
      </c>
      <c r="G28" s="148" t="s">
        <v>252</v>
      </c>
      <c r="H28" s="148" t="s">
        <v>253</v>
      </c>
      <c r="I28" s="149">
        <v>1403200</v>
      </c>
      <c r="J28" s="149">
        <v>1403200</v>
      </c>
      <c r="K28" s="149">
        <v>1403200</v>
      </c>
      <c r="L28" s="149"/>
      <c r="M28" s="149"/>
      <c r="N28" s="149"/>
      <c r="O28" s="149"/>
      <c r="P28" s="149"/>
      <c r="Q28" s="149"/>
      <c r="R28" s="149"/>
      <c r="S28" s="149"/>
      <c r="T28" s="149"/>
      <c r="U28" s="149"/>
      <c r="V28" s="149"/>
      <c r="W28" s="149"/>
    </row>
    <row r="29" ht="21.75" customHeight="1" spans="1:23">
      <c r="A29" s="148" t="s">
        <v>296</v>
      </c>
      <c r="B29" s="148" t="s">
        <v>315</v>
      </c>
      <c r="C29" s="148" t="s">
        <v>115</v>
      </c>
      <c r="D29" s="148" t="s">
        <v>71</v>
      </c>
      <c r="E29" s="148" t="s">
        <v>114</v>
      </c>
      <c r="F29" s="148" t="s">
        <v>115</v>
      </c>
      <c r="G29" s="148" t="s">
        <v>268</v>
      </c>
      <c r="H29" s="148" t="s">
        <v>269</v>
      </c>
      <c r="I29" s="149">
        <v>15000</v>
      </c>
      <c r="J29" s="149"/>
      <c r="K29" s="149"/>
      <c r="L29" s="149"/>
      <c r="M29" s="149"/>
      <c r="N29" s="149">
        <v>15000</v>
      </c>
      <c r="O29" s="149"/>
      <c r="P29" s="149"/>
      <c r="Q29" s="149"/>
      <c r="R29" s="149"/>
      <c r="S29" s="149"/>
      <c r="T29" s="149"/>
      <c r="U29" s="149"/>
      <c r="V29" s="149"/>
      <c r="W29" s="149"/>
    </row>
    <row r="30" ht="21.75" customHeight="1" spans="1:23">
      <c r="A30" s="148" t="s">
        <v>296</v>
      </c>
      <c r="B30" s="148" t="s">
        <v>316</v>
      </c>
      <c r="C30" s="148" t="s">
        <v>115</v>
      </c>
      <c r="D30" s="148" t="s">
        <v>71</v>
      </c>
      <c r="E30" s="148" t="s">
        <v>114</v>
      </c>
      <c r="F30" s="148" t="s">
        <v>115</v>
      </c>
      <c r="G30" s="148" t="s">
        <v>268</v>
      </c>
      <c r="H30" s="148" t="s">
        <v>269</v>
      </c>
      <c r="I30" s="149">
        <v>703800</v>
      </c>
      <c r="J30" s="149"/>
      <c r="K30" s="149"/>
      <c r="L30" s="149"/>
      <c r="M30" s="149"/>
      <c r="N30" s="149">
        <v>703800</v>
      </c>
      <c r="O30" s="149"/>
      <c r="P30" s="149"/>
      <c r="Q30" s="149"/>
      <c r="R30" s="149"/>
      <c r="S30" s="149"/>
      <c r="T30" s="149"/>
      <c r="U30" s="149"/>
      <c r="V30" s="149"/>
      <c r="W30" s="149"/>
    </row>
    <row r="31" ht="21.75" customHeight="1" spans="1:23">
      <c r="A31" s="148" t="s">
        <v>296</v>
      </c>
      <c r="B31" s="148" t="s">
        <v>316</v>
      </c>
      <c r="C31" s="148" t="s">
        <v>115</v>
      </c>
      <c r="D31" s="148" t="s">
        <v>71</v>
      </c>
      <c r="E31" s="148" t="s">
        <v>114</v>
      </c>
      <c r="F31" s="148" t="s">
        <v>115</v>
      </c>
      <c r="G31" s="148" t="s">
        <v>268</v>
      </c>
      <c r="H31" s="148" t="s">
        <v>269</v>
      </c>
      <c r="I31" s="149">
        <v>2706026</v>
      </c>
      <c r="J31" s="149"/>
      <c r="K31" s="149"/>
      <c r="L31" s="149"/>
      <c r="M31" s="149"/>
      <c r="N31" s="149">
        <v>2706026</v>
      </c>
      <c r="O31" s="149"/>
      <c r="P31" s="149"/>
      <c r="Q31" s="149"/>
      <c r="R31" s="149"/>
      <c r="S31" s="149"/>
      <c r="T31" s="149"/>
      <c r="U31" s="149"/>
      <c r="V31" s="149"/>
      <c r="W31" s="149"/>
    </row>
    <row r="32" ht="21.75" customHeight="1" spans="1:23">
      <c r="A32" s="148" t="s">
        <v>296</v>
      </c>
      <c r="B32" s="148" t="s">
        <v>317</v>
      </c>
      <c r="C32" s="148" t="s">
        <v>119</v>
      </c>
      <c r="D32" s="148" t="s">
        <v>71</v>
      </c>
      <c r="E32" s="148" t="s">
        <v>118</v>
      </c>
      <c r="F32" s="148" t="s">
        <v>119</v>
      </c>
      <c r="G32" s="148" t="s">
        <v>268</v>
      </c>
      <c r="H32" s="148" t="s">
        <v>269</v>
      </c>
      <c r="I32" s="149">
        <v>1422600</v>
      </c>
      <c r="J32" s="149">
        <v>1422600</v>
      </c>
      <c r="K32" s="149">
        <v>1422600</v>
      </c>
      <c r="L32" s="149"/>
      <c r="M32" s="149"/>
      <c r="N32" s="149"/>
      <c r="O32" s="149"/>
      <c r="P32" s="149"/>
      <c r="Q32" s="149"/>
      <c r="R32" s="149"/>
      <c r="S32" s="149"/>
      <c r="T32" s="149"/>
      <c r="U32" s="149"/>
      <c r="V32" s="149"/>
      <c r="W32" s="149"/>
    </row>
    <row r="33" ht="21.75" customHeight="1" spans="1:23">
      <c r="A33" s="148" t="s">
        <v>296</v>
      </c>
      <c r="B33" s="148" t="s">
        <v>318</v>
      </c>
      <c r="C33" s="148" t="s">
        <v>119</v>
      </c>
      <c r="D33" s="148" t="s">
        <v>71</v>
      </c>
      <c r="E33" s="148" t="s">
        <v>118</v>
      </c>
      <c r="F33" s="148" t="s">
        <v>119</v>
      </c>
      <c r="G33" s="148" t="s">
        <v>268</v>
      </c>
      <c r="H33" s="148" t="s">
        <v>269</v>
      </c>
      <c r="I33" s="149">
        <v>750000</v>
      </c>
      <c r="J33" s="149">
        <v>750000</v>
      </c>
      <c r="K33" s="149">
        <v>750000</v>
      </c>
      <c r="L33" s="149"/>
      <c r="M33" s="149"/>
      <c r="N33" s="149"/>
      <c r="O33" s="149"/>
      <c r="P33" s="149"/>
      <c r="Q33" s="149"/>
      <c r="R33" s="149"/>
      <c r="S33" s="149"/>
      <c r="T33" s="149"/>
      <c r="U33" s="149"/>
      <c r="V33" s="149"/>
      <c r="W33" s="149"/>
    </row>
    <row r="34" ht="21.75" customHeight="1" spans="1:23">
      <c r="A34" s="148" t="s">
        <v>296</v>
      </c>
      <c r="B34" s="148" t="s">
        <v>319</v>
      </c>
      <c r="C34" s="148" t="s">
        <v>119</v>
      </c>
      <c r="D34" s="148" t="s">
        <v>71</v>
      </c>
      <c r="E34" s="148" t="s">
        <v>118</v>
      </c>
      <c r="F34" s="148" t="s">
        <v>119</v>
      </c>
      <c r="G34" s="148" t="s">
        <v>268</v>
      </c>
      <c r="H34" s="148" t="s">
        <v>269</v>
      </c>
      <c r="I34" s="149">
        <v>15000</v>
      </c>
      <c r="J34" s="149"/>
      <c r="K34" s="149"/>
      <c r="L34" s="149"/>
      <c r="M34" s="149"/>
      <c r="N34" s="149">
        <v>15000</v>
      </c>
      <c r="O34" s="149"/>
      <c r="P34" s="149"/>
      <c r="Q34" s="149"/>
      <c r="R34" s="149"/>
      <c r="S34" s="149"/>
      <c r="T34" s="149"/>
      <c r="U34" s="149"/>
      <c r="V34" s="149"/>
      <c r="W34" s="149"/>
    </row>
    <row r="35" ht="21.75" customHeight="1" spans="1:23">
      <c r="A35" s="148" t="s">
        <v>296</v>
      </c>
      <c r="B35" s="148" t="s">
        <v>319</v>
      </c>
      <c r="C35" s="148" t="s">
        <v>119</v>
      </c>
      <c r="D35" s="148" t="s">
        <v>71</v>
      </c>
      <c r="E35" s="148" t="s">
        <v>118</v>
      </c>
      <c r="F35" s="148" t="s">
        <v>119</v>
      </c>
      <c r="G35" s="148" t="s">
        <v>268</v>
      </c>
      <c r="H35" s="148" t="s">
        <v>269</v>
      </c>
      <c r="I35" s="149">
        <v>191050</v>
      </c>
      <c r="J35" s="149"/>
      <c r="K35" s="149"/>
      <c r="L35" s="149"/>
      <c r="M35" s="149"/>
      <c r="N35" s="149">
        <v>191050</v>
      </c>
      <c r="O35" s="149"/>
      <c r="P35" s="149"/>
      <c r="Q35" s="149"/>
      <c r="R35" s="149"/>
      <c r="S35" s="149"/>
      <c r="T35" s="149"/>
      <c r="U35" s="149"/>
      <c r="V35" s="149"/>
      <c r="W35" s="149"/>
    </row>
    <row r="36" ht="21.75" customHeight="1" spans="1:23">
      <c r="A36" s="148" t="s">
        <v>296</v>
      </c>
      <c r="B36" s="148" t="s">
        <v>320</v>
      </c>
      <c r="C36" s="148" t="s">
        <v>119</v>
      </c>
      <c r="D36" s="148" t="s">
        <v>71</v>
      </c>
      <c r="E36" s="148" t="s">
        <v>118</v>
      </c>
      <c r="F36" s="148" t="s">
        <v>119</v>
      </c>
      <c r="G36" s="148" t="s">
        <v>268</v>
      </c>
      <c r="H36" s="148" t="s">
        <v>269</v>
      </c>
      <c r="I36" s="149">
        <v>76500</v>
      </c>
      <c r="J36" s="149"/>
      <c r="K36" s="149"/>
      <c r="L36" s="149"/>
      <c r="M36" s="149"/>
      <c r="N36" s="149">
        <v>76500</v>
      </c>
      <c r="O36" s="149"/>
      <c r="P36" s="149"/>
      <c r="Q36" s="149"/>
      <c r="R36" s="149"/>
      <c r="S36" s="149"/>
      <c r="T36" s="149"/>
      <c r="U36" s="149"/>
      <c r="V36" s="149"/>
      <c r="W36" s="149"/>
    </row>
    <row r="37" ht="21.75" customHeight="1" spans="1:23">
      <c r="A37" s="148" t="s">
        <v>296</v>
      </c>
      <c r="B37" s="148" t="s">
        <v>321</v>
      </c>
      <c r="C37" s="148" t="s">
        <v>121</v>
      </c>
      <c r="D37" s="148" t="s">
        <v>71</v>
      </c>
      <c r="E37" s="148" t="s">
        <v>120</v>
      </c>
      <c r="F37" s="148" t="s">
        <v>121</v>
      </c>
      <c r="G37" s="148" t="s">
        <v>322</v>
      </c>
      <c r="H37" s="148" t="s">
        <v>323</v>
      </c>
      <c r="I37" s="149">
        <v>11226000</v>
      </c>
      <c r="J37" s="149"/>
      <c r="K37" s="149"/>
      <c r="L37" s="149"/>
      <c r="M37" s="149"/>
      <c r="N37" s="149"/>
      <c r="O37" s="149"/>
      <c r="P37" s="149"/>
      <c r="Q37" s="149"/>
      <c r="R37" s="149">
        <v>11226000</v>
      </c>
      <c r="S37" s="149"/>
      <c r="T37" s="149"/>
      <c r="U37" s="149">
        <v>11226000</v>
      </c>
      <c r="V37" s="149"/>
      <c r="W37" s="149"/>
    </row>
    <row r="38" ht="21.75" customHeight="1" spans="1:23">
      <c r="A38" s="148" t="s">
        <v>302</v>
      </c>
      <c r="B38" s="148" t="s">
        <v>324</v>
      </c>
      <c r="C38" s="148" t="s">
        <v>123</v>
      </c>
      <c r="D38" s="148" t="s">
        <v>71</v>
      </c>
      <c r="E38" s="148" t="s">
        <v>122</v>
      </c>
      <c r="F38" s="148" t="s">
        <v>123</v>
      </c>
      <c r="G38" s="148" t="s">
        <v>252</v>
      </c>
      <c r="H38" s="148" t="s">
        <v>253</v>
      </c>
      <c r="I38" s="149">
        <v>27485</v>
      </c>
      <c r="J38" s="149"/>
      <c r="K38" s="149"/>
      <c r="L38" s="149"/>
      <c r="M38" s="149"/>
      <c r="N38" s="149">
        <v>27485</v>
      </c>
      <c r="O38" s="149"/>
      <c r="P38" s="149"/>
      <c r="Q38" s="149"/>
      <c r="R38" s="149"/>
      <c r="S38" s="149"/>
      <c r="T38" s="149"/>
      <c r="U38" s="149"/>
      <c r="V38" s="149"/>
      <c r="W38" s="149"/>
    </row>
    <row r="39" ht="21.75" customHeight="1" spans="1:23">
      <c r="A39" s="148" t="s">
        <v>302</v>
      </c>
      <c r="B39" s="148" t="s">
        <v>325</v>
      </c>
      <c r="C39" s="148" t="s">
        <v>123</v>
      </c>
      <c r="D39" s="148" t="s">
        <v>71</v>
      </c>
      <c r="E39" s="148" t="s">
        <v>122</v>
      </c>
      <c r="F39" s="148" t="s">
        <v>123</v>
      </c>
      <c r="G39" s="148" t="s">
        <v>262</v>
      </c>
      <c r="H39" s="148" t="s">
        <v>263</v>
      </c>
      <c r="I39" s="149">
        <v>115500</v>
      </c>
      <c r="J39" s="149"/>
      <c r="K39" s="149"/>
      <c r="L39" s="149"/>
      <c r="M39" s="149"/>
      <c r="N39" s="149">
        <v>115500</v>
      </c>
      <c r="O39" s="149"/>
      <c r="P39" s="149"/>
      <c r="Q39" s="149"/>
      <c r="R39" s="149"/>
      <c r="S39" s="149"/>
      <c r="T39" s="149"/>
      <c r="U39" s="149"/>
      <c r="V39" s="149"/>
      <c r="W39" s="149"/>
    </row>
    <row r="40" ht="21.75" customHeight="1" spans="1:23">
      <c r="A40" s="148" t="s">
        <v>296</v>
      </c>
      <c r="B40" s="148" t="s">
        <v>318</v>
      </c>
      <c r="C40" s="148" t="s">
        <v>123</v>
      </c>
      <c r="D40" s="148" t="s">
        <v>71</v>
      </c>
      <c r="E40" s="148" t="s">
        <v>122</v>
      </c>
      <c r="F40" s="148" t="s">
        <v>123</v>
      </c>
      <c r="G40" s="148" t="s">
        <v>252</v>
      </c>
      <c r="H40" s="148" t="s">
        <v>253</v>
      </c>
      <c r="I40" s="149">
        <v>181360</v>
      </c>
      <c r="J40" s="149">
        <v>181360</v>
      </c>
      <c r="K40" s="149">
        <v>181360</v>
      </c>
      <c r="L40" s="149"/>
      <c r="M40" s="149"/>
      <c r="N40" s="149"/>
      <c r="O40" s="149"/>
      <c r="P40" s="149"/>
      <c r="Q40" s="149"/>
      <c r="R40" s="149"/>
      <c r="S40" s="149"/>
      <c r="T40" s="149"/>
      <c r="U40" s="149"/>
      <c r="V40" s="149"/>
      <c r="W40" s="149"/>
    </row>
    <row r="41" ht="21.75" customHeight="1" spans="1:23">
      <c r="A41" s="148" t="s">
        <v>302</v>
      </c>
      <c r="B41" s="148" t="s">
        <v>326</v>
      </c>
      <c r="C41" s="148" t="s">
        <v>125</v>
      </c>
      <c r="D41" s="148" t="s">
        <v>71</v>
      </c>
      <c r="E41" s="148" t="s">
        <v>124</v>
      </c>
      <c r="F41" s="148" t="s">
        <v>125</v>
      </c>
      <c r="G41" s="148" t="s">
        <v>252</v>
      </c>
      <c r="H41" s="148" t="s">
        <v>253</v>
      </c>
      <c r="I41" s="149">
        <v>193683.5</v>
      </c>
      <c r="J41" s="149"/>
      <c r="K41" s="149"/>
      <c r="L41" s="149"/>
      <c r="M41" s="149"/>
      <c r="N41" s="149">
        <v>193683.5</v>
      </c>
      <c r="O41" s="149"/>
      <c r="P41" s="149"/>
      <c r="Q41" s="149"/>
      <c r="R41" s="149"/>
      <c r="S41" s="149"/>
      <c r="T41" s="149"/>
      <c r="U41" s="149"/>
      <c r="V41" s="149"/>
      <c r="W41" s="149"/>
    </row>
    <row r="42" ht="21.75" customHeight="1" spans="1:23">
      <c r="A42" s="148" t="s">
        <v>302</v>
      </c>
      <c r="B42" s="148" t="s">
        <v>326</v>
      </c>
      <c r="C42" s="148" t="s">
        <v>125</v>
      </c>
      <c r="D42" s="148" t="s">
        <v>71</v>
      </c>
      <c r="E42" s="148" t="s">
        <v>124</v>
      </c>
      <c r="F42" s="148" t="s">
        <v>125</v>
      </c>
      <c r="G42" s="148" t="s">
        <v>252</v>
      </c>
      <c r="H42" s="148" t="s">
        <v>253</v>
      </c>
      <c r="I42" s="149">
        <v>2555</v>
      </c>
      <c r="J42" s="149"/>
      <c r="K42" s="149"/>
      <c r="L42" s="149"/>
      <c r="M42" s="149"/>
      <c r="N42" s="149">
        <v>2555</v>
      </c>
      <c r="O42" s="149"/>
      <c r="P42" s="149"/>
      <c r="Q42" s="149"/>
      <c r="R42" s="149"/>
      <c r="S42" s="149"/>
      <c r="T42" s="149"/>
      <c r="U42" s="149"/>
      <c r="V42" s="149"/>
      <c r="W42" s="149"/>
    </row>
    <row r="43" ht="21.75" customHeight="1" spans="1:23">
      <c r="A43" s="148" t="s">
        <v>302</v>
      </c>
      <c r="B43" s="148" t="s">
        <v>326</v>
      </c>
      <c r="C43" s="148" t="s">
        <v>125</v>
      </c>
      <c r="D43" s="148" t="s">
        <v>71</v>
      </c>
      <c r="E43" s="148" t="s">
        <v>124</v>
      </c>
      <c r="F43" s="148" t="s">
        <v>125</v>
      </c>
      <c r="G43" s="148" t="s">
        <v>268</v>
      </c>
      <c r="H43" s="148" t="s">
        <v>269</v>
      </c>
      <c r="I43" s="149">
        <v>5094</v>
      </c>
      <c r="J43" s="149"/>
      <c r="K43" s="149"/>
      <c r="L43" s="149"/>
      <c r="M43" s="149"/>
      <c r="N43" s="149">
        <v>5094</v>
      </c>
      <c r="O43" s="149"/>
      <c r="P43" s="149"/>
      <c r="Q43" s="149"/>
      <c r="R43" s="149"/>
      <c r="S43" s="149"/>
      <c r="T43" s="149"/>
      <c r="U43" s="149"/>
      <c r="V43" s="149"/>
      <c r="W43" s="149"/>
    </row>
    <row r="44" ht="21.75" customHeight="1" spans="1:23">
      <c r="A44" s="148" t="s">
        <v>302</v>
      </c>
      <c r="B44" s="148" t="s">
        <v>327</v>
      </c>
      <c r="C44" s="148" t="s">
        <v>125</v>
      </c>
      <c r="D44" s="148" t="s">
        <v>71</v>
      </c>
      <c r="E44" s="148" t="s">
        <v>124</v>
      </c>
      <c r="F44" s="148" t="s">
        <v>125</v>
      </c>
      <c r="G44" s="148" t="s">
        <v>252</v>
      </c>
      <c r="H44" s="148" t="s">
        <v>253</v>
      </c>
      <c r="I44" s="149">
        <v>129800</v>
      </c>
      <c r="J44" s="149"/>
      <c r="K44" s="149"/>
      <c r="L44" s="149"/>
      <c r="M44" s="149"/>
      <c r="N44" s="149">
        <v>129800</v>
      </c>
      <c r="O44" s="149"/>
      <c r="P44" s="149"/>
      <c r="Q44" s="149"/>
      <c r="R44" s="149"/>
      <c r="S44" s="149"/>
      <c r="T44" s="149"/>
      <c r="U44" s="149"/>
      <c r="V44" s="149"/>
      <c r="W44" s="149"/>
    </row>
    <row r="45" ht="21.75" customHeight="1" spans="1:23">
      <c r="A45" s="148" t="s">
        <v>302</v>
      </c>
      <c r="B45" s="148" t="s">
        <v>328</v>
      </c>
      <c r="C45" s="148" t="s">
        <v>125</v>
      </c>
      <c r="D45" s="148" t="s">
        <v>71</v>
      </c>
      <c r="E45" s="148" t="s">
        <v>124</v>
      </c>
      <c r="F45" s="148" t="s">
        <v>125</v>
      </c>
      <c r="G45" s="148" t="s">
        <v>268</v>
      </c>
      <c r="H45" s="148" t="s">
        <v>269</v>
      </c>
      <c r="I45" s="149">
        <v>60000</v>
      </c>
      <c r="J45" s="149">
        <v>60000</v>
      </c>
      <c r="K45" s="149">
        <v>60000</v>
      </c>
      <c r="L45" s="149"/>
      <c r="M45" s="149"/>
      <c r="N45" s="149"/>
      <c r="O45" s="149"/>
      <c r="P45" s="149"/>
      <c r="Q45" s="149"/>
      <c r="R45" s="149"/>
      <c r="S45" s="149"/>
      <c r="T45" s="149"/>
      <c r="U45" s="149"/>
      <c r="V45" s="149"/>
      <c r="W45" s="149"/>
    </row>
    <row r="46" ht="21.75" customHeight="1" spans="1:23">
      <c r="A46" s="148" t="s">
        <v>296</v>
      </c>
      <c r="B46" s="148" t="s">
        <v>329</v>
      </c>
      <c r="C46" s="148" t="s">
        <v>125</v>
      </c>
      <c r="D46" s="148" t="s">
        <v>71</v>
      </c>
      <c r="E46" s="148" t="s">
        <v>124</v>
      </c>
      <c r="F46" s="148" t="s">
        <v>125</v>
      </c>
      <c r="G46" s="148" t="s">
        <v>252</v>
      </c>
      <c r="H46" s="148" t="s">
        <v>253</v>
      </c>
      <c r="I46" s="149">
        <v>60000</v>
      </c>
      <c r="J46" s="149">
        <v>60000</v>
      </c>
      <c r="K46" s="149">
        <v>60000</v>
      </c>
      <c r="L46" s="149"/>
      <c r="M46" s="149"/>
      <c r="N46" s="149"/>
      <c r="O46" s="149"/>
      <c r="P46" s="149"/>
      <c r="Q46" s="149"/>
      <c r="R46" s="149"/>
      <c r="S46" s="149"/>
      <c r="T46" s="149"/>
      <c r="U46" s="149"/>
      <c r="V46" s="149"/>
      <c r="W46" s="149"/>
    </row>
    <row r="47" ht="21.75" customHeight="1" spans="1:23">
      <c r="A47" s="148" t="s">
        <v>296</v>
      </c>
      <c r="B47" s="148" t="s">
        <v>329</v>
      </c>
      <c r="C47" s="148" t="s">
        <v>125</v>
      </c>
      <c r="D47" s="148" t="s">
        <v>71</v>
      </c>
      <c r="E47" s="148" t="s">
        <v>124</v>
      </c>
      <c r="F47" s="148" t="s">
        <v>125</v>
      </c>
      <c r="G47" s="148" t="s">
        <v>268</v>
      </c>
      <c r="H47" s="148" t="s">
        <v>269</v>
      </c>
      <c r="I47" s="149">
        <v>2240000</v>
      </c>
      <c r="J47" s="149">
        <v>2240000</v>
      </c>
      <c r="K47" s="149">
        <v>2240000</v>
      </c>
      <c r="L47" s="149"/>
      <c r="M47" s="149"/>
      <c r="N47" s="149"/>
      <c r="O47" s="149"/>
      <c r="P47" s="149"/>
      <c r="Q47" s="149"/>
      <c r="R47" s="149"/>
      <c r="S47" s="149"/>
      <c r="T47" s="149"/>
      <c r="U47" s="149"/>
      <c r="V47" s="149"/>
      <c r="W47" s="149"/>
    </row>
    <row r="48" ht="21.75" customHeight="1" spans="1:23">
      <c r="A48" s="148" t="s">
        <v>296</v>
      </c>
      <c r="B48" s="148" t="s">
        <v>329</v>
      </c>
      <c r="C48" s="148" t="s">
        <v>125</v>
      </c>
      <c r="D48" s="148" t="s">
        <v>71</v>
      </c>
      <c r="E48" s="148" t="s">
        <v>124</v>
      </c>
      <c r="F48" s="148" t="s">
        <v>125</v>
      </c>
      <c r="G48" s="148" t="s">
        <v>268</v>
      </c>
      <c r="H48" s="148" t="s">
        <v>269</v>
      </c>
      <c r="I48" s="149">
        <v>16034.26</v>
      </c>
      <c r="J48" s="149"/>
      <c r="K48" s="149"/>
      <c r="L48" s="149"/>
      <c r="M48" s="149"/>
      <c r="N48" s="149">
        <v>16034.26</v>
      </c>
      <c r="O48" s="149"/>
      <c r="P48" s="149"/>
      <c r="Q48" s="149"/>
      <c r="R48" s="149"/>
      <c r="S48" s="149"/>
      <c r="T48" s="149"/>
      <c r="U48" s="149"/>
      <c r="V48" s="149"/>
      <c r="W48" s="149"/>
    </row>
    <row r="49" ht="21.75" customHeight="1" spans="1:23">
      <c r="A49" s="148" t="s">
        <v>296</v>
      </c>
      <c r="B49" s="148" t="s">
        <v>330</v>
      </c>
      <c r="C49" s="148" t="s">
        <v>125</v>
      </c>
      <c r="D49" s="148" t="s">
        <v>71</v>
      </c>
      <c r="E49" s="148" t="s">
        <v>124</v>
      </c>
      <c r="F49" s="148" t="s">
        <v>125</v>
      </c>
      <c r="G49" s="148" t="s">
        <v>268</v>
      </c>
      <c r="H49" s="148" t="s">
        <v>269</v>
      </c>
      <c r="I49" s="149">
        <v>2280000</v>
      </c>
      <c r="J49" s="149"/>
      <c r="K49" s="149"/>
      <c r="L49" s="149"/>
      <c r="M49" s="149"/>
      <c r="N49" s="149">
        <v>2280000</v>
      </c>
      <c r="O49" s="149"/>
      <c r="P49" s="149"/>
      <c r="Q49" s="149"/>
      <c r="R49" s="149"/>
      <c r="S49" s="149"/>
      <c r="T49" s="149"/>
      <c r="U49" s="149"/>
      <c r="V49" s="149"/>
      <c r="W49" s="149"/>
    </row>
    <row r="50" ht="21.75" customHeight="1" spans="1:23">
      <c r="A50" s="148" t="s">
        <v>296</v>
      </c>
      <c r="B50" s="148" t="s">
        <v>330</v>
      </c>
      <c r="C50" s="148" t="s">
        <v>125</v>
      </c>
      <c r="D50" s="148" t="s">
        <v>71</v>
      </c>
      <c r="E50" s="148" t="s">
        <v>124</v>
      </c>
      <c r="F50" s="148" t="s">
        <v>125</v>
      </c>
      <c r="G50" s="148" t="s">
        <v>268</v>
      </c>
      <c r="H50" s="148" t="s">
        <v>269</v>
      </c>
      <c r="I50" s="149">
        <v>10300188.28</v>
      </c>
      <c r="J50" s="149"/>
      <c r="K50" s="149"/>
      <c r="L50" s="149"/>
      <c r="M50" s="149"/>
      <c r="N50" s="149">
        <v>10300188.28</v>
      </c>
      <c r="O50" s="149"/>
      <c r="P50" s="149"/>
      <c r="Q50" s="149"/>
      <c r="R50" s="149"/>
      <c r="S50" s="149"/>
      <c r="T50" s="149"/>
      <c r="U50" s="149"/>
      <c r="V50" s="149"/>
      <c r="W50" s="149"/>
    </row>
    <row r="51" ht="21.75" customHeight="1" spans="1:23">
      <c r="A51" s="148" t="s">
        <v>296</v>
      </c>
      <c r="B51" s="148" t="s">
        <v>330</v>
      </c>
      <c r="C51" s="148" t="s">
        <v>125</v>
      </c>
      <c r="D51" s="148" t="s">
        <v>71</v>
      </c>
      <c r="E51" s="148" t="s">
        <v>124</v>
      </c>
      <c r="F51" s="148" t="s">
        <v>125</v>
      </c>
      <c r="G51" s="148" t="s">
        <v>268</v>
      </c>
      <c r="H51" s="148" t="s">
        <v>269</v>
      </c>
      <c r="I51" s="149">
        <v>6686.31</v>
      </c>
      <c r="J51" s="149"/>
      <c r="K51" s="149"/>
      <c r="L51" s="149"/>
      <c r="M51" s="149"/>
      <c r="N51" s="149">
        <v>6686.31</v>
      </c>
      <c r="O51" s="149"/>
      <c r="P51" s="149"/>
      <c r="Q51" s="149"/>
      <c r="R51" s="149"/>
      <c r="S51" s="149"/>
      <c r="T51" s="149"/>
      <c r="U51" s="149"/>
      <c r="V51" s="149"/>
      <c r="W51" s="149"/>
    </row>
    <row r="52" ht="21.75" customHeight="1" spans="1:23">
      <c r="A52" s="148" t="s">
        <v>296</v>
      </c>
      <c r="B52" s="148" t="s">
        <v>331</v>
      </c>
      <c r="C52" s="148" t="s">
        <v>127</v>
      </c>
      <c r="D52" s="148" t="s">
        <v>71</v>
      </c>
      <c r="E52" s="148" t="s">
        <v>126</v>
      </c>
      <c r="F52" s="148" t="s">
        <v>127</v>
      </c>
      <c r="G52" s="148" t="s">
        <v>252</v>
      </c>
      <c r="H52" s="148" t="s">
        <v>253</v>
      </c>
      <c r="I52" s="149">
        <v>98000</v>
      </c>
      <c r="J52" s="149">
        <v>98000</v>
      </c>
      <c r="K52" s="149">
        <v>98000</v>
      </c>
      <c r="L52" s="149"/>
      <c r="M52" s="149"/>
      <c r="N52" s="149"/>
      <c r="O52" s="149"/>
      <c r="P52" s="149"/>
      <c r="Q52" s="149"/>
      <c r="R52" s="149"/>
      <c r="S52" s="149"/>
      <c r="T52" s="149"/>
      <c r="U52" s="149"/>
      <c r="V52" s="149"/>
      <c r="W52" s="149"/>
    </row>
    <row r="53" ht="21.75" customHeight="1" spans="1:23">
      <c r="A53" s="148" t="s">
        <v>296</v>
      </c>
      <c r="B53" s="148" t="s">
        <v>331</v>
      </c>
      <c r="C53" s="148" t="s">
        <v>127</v>
      </c>
      <c r="D53" s="148" t="s">
        <v>71</v>
      </c>
      <c r="E53" s="148" t="s">
        <v>126</v>
      </c>
      <c r="F53" s="148" t="s">
        <v>127</v>
      </c>
      <c r="G53" s="148" t="s">
        <v>268</v>
      </c>
      <c r="H53" s="148" t="s">
        <v>269</v>
      </c>
      <c r="I53" s="149">
        <v>500000</v>
      </c>
      <c r="J53" s="149">
        <v>500000</v>
      </c>
      <c r="K53" s="149">
        <v>500000</v>
      </c>
      <c r="L53" s="149"/>
      <c r="M53" s="149"/>
      <c r="N53" s="149"/>
      <c r="O53" s="149"/>
      <c r="P53" s="149"/>
      <c r="Q53" s="149"/>
      <c r="R53" s="149"/>
      <c r="S53" s="149"/>
      <c r="T53" s="149"/>
      <c r="U53" s="149"/>
      <c r="V53" s="149"/>
      <c r="W53" s="149"/>
    </row>
    <row r="54" ht="21.75" customHeight="1" spans="1:23">
      <c r="A54" s="148" t="s">
        <v>296</v>
      </c>
      <c r="B54" s="148" t="s">
        <v>332</v>
      </c>
      <c r="C54" s="148" t="s">
        <v>127</v>
      </c>
      <c r="D54" s="148" t="s">
        <v>71</v>
      </c>
      <c r="E54" s="148" t="s">
        <v>126</v>
      </c>
      <c r="F54" s="148" t="s">
        <v>127</v>
      </c>
      <c r="G54" s="148" t="s">
        <v>268</v>
      </c>
      <c r="H54" s="148" t="s">
        <v>269</v>
      </c>
      <c r="I54" s="149">
        <v>150000</v>
      </c>
      <c r="J54" s="149">
        <v>150000</v>
      </c>
      <c r="K54" s="149">
        <v>150000</v>
      </c>
      <c r="L54" s="149"/>
      <c r="M54" s="149"/>
      <c r="N54" s="149"/>
      <c r="O54" s="149"/>
      <c r="P54" s="149"/>
      <c r="Q54" s="149"/>
      <c r="R54" s="149"/>
      <c r="S54" s="149"/>
      <c r="T54" s="149"/>
      <c r="U54" s="149"/>
      <c r="V54" s="149"/>
      <c r="W54" s="149"/>
    </row>
    <row r="55" ht="21.75" customHeight="1" spans="1:23">
      <c r="A55" s="148" t="s">
        <v>296</v>
      </c>
      <c r="B55" s="148" t="s">
        <v>333</v>
      </c>
      <c r="C55" s="148" t="s">
        <v>133</v>
      </c>
      <c r="D55" s="148" t="s">
        <v>71</v>
      </c>
      <c r="E55" s="148" t="s">
        <v>132</v>
      </c>
      <c r="F55" s="148" t="s">
        <v>133</v>
      </c>
      <c r="G55" s="148" t="s">
        <v>252</v>
      </c>
      <c r="H55" s="148" t="s">
        <v>253</v>
      </c>
      <c r="I55" s="149">
        <v>252000</v>
      </c>
      <c r="J55" s="149">
        <v>252000</v>
      </c>
      <c r="K55" s="149">
        <v>252000</v>
      </c>
      <c r="L55" s="149"/>
      <c r="M55" s="149"/>
      <c r="N55" s="149"/>
      <c r="O55" s="149"/>
      <c r="P55" s="149"/>
      <c r="Q55" s="149"/>
      <c r="R55" s="149"/>
      <c r="S55" s="149"/>
      <c r="T55" s="149"/>
      <c r="U55" s="149"/>
      <c r="V55" s="149"/>
      <c r="W55" s="149"/>
    </row>
    <row r="56" ht="21.75" customHeight="1" spans="1:23">
      <c r="A56" s="148" t="s">
        <v>302</v>
      </c>
      <c r="B56" s="148" t="s">
        <v>334</v>
      </c>
      <c r="C56" s="148" t="s">
        <v>145</v>
      </c>
      <c r="D56" s="148" t="s">
        <v>71</v>
      </c>
      <c r="E56" s="148" t="s">
        <v>144</v>
      </c>
      <c r="F56" s="148" t="s">
        <v>145</v>
      </c>
      <c r="G56" s="148" t="s">
        <v>268</v>
      </c>
      <c r="H56" s="148" t="s">
        <v>269</v>
      </c>
      <c r="I56" s="149">
        <v>432902.81</v>
      </c>
      <c r="J56" s="149"/>
      <c r="K56" s="149"/>
      <c r="L56" s="149"/>
      <c r="M56" s="149"/>
      <c r="N56" s="149">
        <v>432902.81</v>
      </c>
      <c r="O56" s="149"/>
      <c r="P56" s="149"/>
      <c r="Q56" s="149"/>
      <c r="R56" s="149"/>
      <c r="S56" s="149"/>
      <c r="T56" s="149"/>
      <c r="U56" s="149"/>
      <c r="V56" s="149"/>
      <c r="W56" s="149"/>
    </row>
    <row r="57" ht="21.75" customHeight="1" spans="1:23">
      <c r="A57" s="148" t="s">
        <v>302</v>
      </c>
      <c r="B57" s="148" t="s">
        <v>335</v>
      </c>
      <c r="C57" s="148" t="s">
        <v>149</v>
      </c>
      <c r="D57" s="148" t="s">
        <v>71</v>
      </c>
      <c r="E57" s="148" t="s">
        <v>148</v>
      </c>
      <c r="F57" s="148" t="s">
        <v>149</v>
      </c>
      <c r="G57" s="148" t="s">
        <v>268</v>
      </c>
      <c r="H57" s="148" t="s">
        <v>269</v>
      </c>
      <c r="I57" s="149">
        <v>1304406.02</v>
      </c>
      <c r="J57" s="149"/>
      <c r="K57" s="149"/>
      <c r="L57" s="149"/>
      <c r="M57" s="149"/>
      <c r="N57" s="149">
        <v>1304406.02</v>
      </c>
      <c r="O57" s="149"/>
      <c r="P57" s="149"/>
      <c r="Q57" s="149"/>
      <c r="R57" s="149"/>
      <c r="S57" s="149"/>
      <c r="T57" s="149"/>
      <c r="U57" s="149"/>
      <c r="V57" s="149"/>
      <c r="W57" s="149"/>
    </row>
    <row r="58" ht="21.75" customHeight="1" spans="1:23">
      <c r="A58" s="148" t="s">
        <v>302</v>
      </c>
      <c r="B58" s="148" t="s">
        <v>336</v>
      </c>
      <c r="C58" s="148" t="s">
        <v>149</v>
      </c>
      <c r="D58" s="148" t="s">
        <v>71</v>
      </c>
      <c r="E58" s="148" t="s">
        <v>148</v>
      </c>
      <c r="F58" s="148" t="s">
        <v>149</v>
      </c>
      <c r="G58" s="148" t="s">
        <v>268</v>
      </c>
      <c r="H58" s="148" t="s">
        <v>269</v>
      </c>
      <c r="I58" s="149">
        <v>422170.28</v>
      </c>
      <c r="J58" s="149"/>
      <c r="K58" s="149"/>
      <c r="L58" s="149"/>
      <c r="M58" s="149"/>
      <c r="N58" s="149">
        <v>422170.28</v>
      </c>
      <c r="O58" s="149"/>
      <c r="P58" s="149"/>
      <c r="Q58" s="149"/>
      <c r="R58" s="149"/>
      <c r="S58" s="149"/>
      <c r="T58" s="149"/>
      <c r="U58" s="149"/>
      <c r="V58" s="149"/>
      <c r="W58" s="149"/>
    </row>
    <row r="59" ht="21.75" customHeight="1" spans="1:23">
      <c r="A59" s="148" t="s">
        <v>302</v>
      </c>
      <c r="B59" s="148" t="s">
        <v>337</v>
      </c>
      <c r="C59" s="148" t="s">
        <v>149</v>
      </c>
      <c r="D59" s="148" t="s">
        <v>71</v>
      </c>
      <c r="E59" s="148" t="s">
        <v>148</v>
      </c>
      <c r="F59" s="148" t="s">
        <v>149</v>
      </c>
      <c r="G59" s="148" t="s">
        <v>268</v>
      </c>
      <c r="H59" s="148" t="s">
        <v>269</v>
      </c>
      <c r="I59" s="149">
        <v>50174.22</v>
      </c>
      <c r="J59" s="149"/>
      <c r="K59" s="149"/>
      <c r="L59" s="149"/>
      <c r="M59" s="149"/>
      <c r="N59" s="149">
        <v>50174.22</v>
      </c>
      <c r="O59" s="149"/>
      <c r="P59" s="149"/>
      <c r="Q59" s="149"/>
      <c r="R59" s="149"/>
      <c r="S59" s="149"/>
      <c r="T59" s="149"/>
      <c r="U59" s="149"/>
      <c r="V59" s="149"/>
      <c r="W59" s="149"/>
    </row>
    <row r="60" ht="21.75" customHeight="1" spans="1:23">
      <c r="A60" s="148" t="s">
        <v>296</v>
      </c>
      <c r="B60" s="148" t="s">
        <v>338</v>
      </c>
      <c r="C60" s="148" t="s">
        <v>149</v>
      </c>
      <c r="D60" s="148" t="s">
        <v>71</v>
      </c>
      <c r="E60" s="148" t="s">
        <v>148</v>
      </c>
      <c r="F60" s="148" t="s">
        <v>149</v>
      </c>
      <c r="G60" s="148" t="s">
        <v>268</v>
      </c>
      <c r="H60" s="148" t="s">
        <v>269</v>
      </c>
      <c r="I60" s="149">
        <v>124600</v>
      </c>
      <c r="J60" s="149"/>
      <c r="K60" s="149"/>
      <c r="L60" s="149"/>
      <c r="M60" s="149"/>
      <c r="N60" s="149">
        <v>124600</v>
      </c>
      <c r="O60" s="149"/>
      <c r="P60" s="149"/>
      <c r="Q60" s="149"/>
      <c r="R60" s="149"/>
      <c r="S60" s="149"/>
      <c r="T60" s="149"/>
      <c r="U60" s="149"/>
      <c r="V60" s="149"/>
      <c r="W60" s="149"/>
    </row>
    <row r="61" customFormat="1" ht="18.75" customHeight="1" spans="1:23">
      <c r="A61" s="48" t="s">
        <v>194</v>
      </c>
      <c r="B61" s="64"/>
      <c r="C61" s="64"/>
      <c r="D61" s="64"/>
      <c r="E61" s="64"/>
      <c r="F61" s="64"/>
      <c r="G61" s="64"/>
      <c r="H61" s="65"/>
      <c r="I61" s="83">
        <v>58046021.95</v>
      </c>
      <c r="J61" s="83">
        <v>23256770</v>
      </c>
      <c r="K61" s="83">
        <v>23256770</v>
      </c>
      <c r="L61" s="83"/>
      <c r="M61" s="83"/>
      <c r="N61" s="83">
        <v>23563251.95</v>
      </c>
      <c r="O61" s="83"/>
      <c r="P61" s="83"/>
      <c r="Q61" s="83"/>
      <c r="R61" s="83">
        <v>11226000</v>
      </c>
      <c r="S61" s="83"/>
      <c r="T61" s="83"/>
      <c r="U61" s="83">
        <v>11226000</v>
      </c>
      <c r="V61" s="83"/>
      <c r="W61" s="83"/>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7"/>
  <sheetViews>
    <sheetView showZeros="0" workbookViewId="0">
      <selection activeCell="B7" sqref="B7:B1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7.625" customWidth="1"/>
  </cols>
  <sheetData>
    <row r="1" ht="18" customHeight="1" spans="1:10">
      <c r="J1" s="2" t="s">
        <v>339</v>
      </c>
    </row>
    <row r="2" ht="39.75" customHeight="1" spans="1:10">
      <c r="A2" s="69" t="str">
        <f>"2026"&amp;"年部门项目支出绩效目标表"</f>
        <v>2026年部门项目支出绩效目标表</v>
      </c>
      <c r="B2" s="3"/>
      <c r="C2" s="3"/>
      <c r="D2" s="3"/>
      <c r="E2" s="3"/>
      <c r="F2" s="70"/>
      <c r="G2" s="3"/>
      <c r="H2" s="70"/>
      <c r="I2" s="70"/>
      <c r="J2" s="3"/>
    </row>
    <row r="3" ht="17.25" customHeight="1" spans="1:10">
      <c r="A3" s="4" t="s">
        <v>1</v>
      </c>
    </row>
    <row r="4" ht="44.25" customHeight="1" spans="1:10">
      <c r="A4" s="71" t="s">
        <v>340</v>
      </c>
      <c r="B4" s="71" t="s">
        <v>341</v>
      </c>
      <c r="C4" s="71" t="s">
        <v>342</v>
      </c>
      <c r="D4" s="71" t="s">
        <v>343</v>
      </c>
      <c r="E4" s="71" t="s">
        <v>344</v>
      </c>
      <c r="F4" s="72" t="s">
        <v>345</v>
      </c>
      <c r="G4" s="71" t="s">
        <v>346</v>
      </c>
      <c r="H4" s="72" t="s">
        <v>347</v>
      </c>
      <c r="I4" s="72" t="s">
        <v>348</v>
      </c>
      <c r="J4" s="71" t="s">
        <v>349</v>
      </c>
    </row>
    <row r="5" ht="18.75" customHeight="1" spans="1:10">
      <c r="A5" s="137">
        <v>1</v>
      </c>
      <c r="B5" s="137">
        <v>2</v>
      </c>
      <c r="C5" s="137">
        <v>3</v>
      </c>
      <c r="D5" s="137">
        <v>4</v>
      </c>
      <c r="E5" s="137">
        <v>5</v>
      </c>
      <c r="F5" s="29">
        <v>6</v>
      </c>
      <c r="G5" s="137">
        <v>7</v>
      </c>
      <c r="H5" s="29">
        <v>8</v>
      </c>
      <c r="I5" s="29">
        <v>9</v>
      </c>
      <c r="J5" s="137">
        <v>10</v>
      </c>
    </row>
    <row r="6" ht="42" customHeight="1" spans="1:10">
      <c r="A6" s="30" t="s">
        <v>350</v>
      </c>
      <c r="B6" s="73"/>
      <c r="C6" s="73"/>
      <c r="D6" s="73"/>
      <c r="E6" s="54"/>
      <c r="F6" s="74"/>
      <c r="G6" s="54"/>
      <c r="H6" s="74"/>
      <c r="I6" s="74"/>
      <c r="J6" s="54"/>
    </row>
    <row r="7" ht="42" customHeight="1" spans="1:10">
      <c r="A7" s="138" t="s">
        <v>351</v>
      </c>
      <c r="B7" s="20" t="s">
        <v>352</v>
      </c>
      <c r="C7" s="20" t="s">
        <v>353</v>
      </c>
      <c r="D7" s="20" t="s">
        <v>354</v>
      </c>
      <c r="E7" s="30" t="s">
        <v>355</v>
      </c>
      <c r="F7" s="20" t="s">
        <v>356</v>
      </c>
      <c r="G7" s="30" t="s">
        <v>357</v>
      </c>
      <c r="H7" s="20" t="s">
        <v>358</v>
      </c>
      <c r="I7" s="20" t="s">
        <v>359</v>
      </c>
      <c r="J7" s="30" t="s">
        <v>360</v>
      </c>
    </row>
    <row r="8" ht="42" customHeight="1" spans="1:10">
      <c r="A8" s="138" t="s">
        <v>351</v>
      </c>
      <c r="B8" s="20" t="s">
        <v>361</v>
      </c>
      <c r="C8" s="20" t="s">
        <v>353</v>
      </c>
      <c r="D8" s="20" t="s">
        <v>354</v>
      </c>
      <c r="E8" s="30" t="s">
        <v>362</v>
      </c>
      <c r="F8" s="20" t="s">
        <v>356</v>
      </c>
      <c r="G8" s="30" t="s">
        <v>357</v>
      </c>
      <c r="H8" s="20" t="s">
        <v>363</v>
      </c>
      <c r="I8" s="20" t="s">
        <v>359</v>
      </c>
      <c r="J8" s="30" t="s">
        <v>364</v>
      </c>
    </row>
    <row r="9" ht="58" customHeight="1" spans="1:10">
      <c r="A9" s="138" t="s">
        <v>351</v>
      </c>
      <c r="B9" s="20" t="s">
        <v>361</v>
      </c>
      <c r="C9" s="20" t="s">
        <v>353</v>
      </c>
      <c r="D9" s="20" t="s">
        <v>365</v>
      </c>
      <c r="E9" s="30" t="s">
        <v>366</v>
      </c>
      <c r="F9" s="20" t="s">
        <v>356</v>
      </c>
      <c r="G9" s="30" t="s">
        <v>367</v>
      </c>
      <c r="H9" s="20" t="s">
        <v>368</v>
      </c>
      <c r="I9" s="20" t="s">
        <v>359</v>
      </c>
      <c r="J9" s="30" t="s">
        <v>369</v>
      </c>
    </row>
    <row r="10" ht="69" customHeight="1" spans="1:10">
      <c r="A10" s="138" t="s">
        <v>351</v>
      </c>
      <c r="B10" s="20" t="s">
        <v>361</v>
      </c>
      <c r="C10" s="20" t="s">
        <v>353</v>
      </c>
      <c r="D10" s="20" t="s">
        <v>365</v>
      </c>
      <c r="E10" s="30" t="s">
        <v>370</v>
      </c>
      <c r="F10" s="20" t="s">
        <v>356</v>
      </c>
      <c r="G10" s="30" t="s">
        <v>367</v>
      </c>
      <c r="H10" s="20" t="s">
        <v>368</v>
      </c>
      <c r="I10" s="20" t="s">
        <v>359</v>
      </c>
      <c r="J10" s="30" t="s">
        <v>371</v>
      </c>
    </row>
    <row r="11" ht="42" customHeight="1" spans="1:10">
      <c r="A11" s="138" t="s">
        <v>351</v>
      </c>
      <c r="B11" s="20" t="s">
        <v>361</v>
      </c>
      <c r="C11" s="20" t="s">
        <v>353</v>
      </c>
      <c r="D11" s="20" t="s">
        <v>372</v>
      </c>
      <c r="E11" s="30" t="s">
        <v>373</v>
      </c>
      <c r="F11" s="20" t="s">
        <v>356</v>
      </c>
      <c r="G11" s="30" t="s">
        <v>374</v>
      </c>
      <c r="H11" s="20" t="s">
        <v>375</v>
      </c>
      <c r="I11" s="20" t="s">
        <v>359</v>
      </c>
      <c r="J11" s="30" t="s">
        <v>376</v>
      </c>
    </row>
    <row r="12" ht="42" customHeight="1" spans="1:10">
      <c r="A12" s="138" t="s">
        <v>351</v>
      </c>
      <c r="B12" s="20" t="s">
        <v>361</v>
      </c>
      <c r="C12" s="20" t="s">
        <v>377</v>
      </c>
      <c r="D12" s="20" t="s">
        <v>378</v>
      </c>
      <c r="E12" s="30" t="s">
        <v>379</v>
      </c>
      <c r="F12" s="20" t="s">
        <v>380</v>
      </c>
      <c r="G12" s="30" t="s">
        <v>381</v>
      </c>
      <c r="H12" s="20" t="s">
        <v>368</v>
      </c>
      <c r="I12" s="20" t="s">
        <v>359</v>
      </c>
      <c r="J12" s="30" t="s">
        <v>382</v>
      </c>
    </row>
    <row r="13" ht="42" customHeight="1" spans="1:10">
      <c r="A13" s="138" t="s">
        <v>351</v>
      </c>
      <c r="B13" s="20" t="s">
        <v>361</v>
      </c>
      <c r="C13" s="20" t="s">
        <v>377</v>
      </c>
      <c r="D13" s="20" t="s">
        <v>378</v>
      </c>
      <c r="E13" s="30" t="s">
        <v>383</v>
      </c>
      <c r="F13" s="20" t="s">
        <v>356</v>
      </c>
      <c r="G13" s="30" t="s">
        <v>384</v>
      </c>
      <c r="H13" s="20" t="s">
        <v>385</v>
      </c>
      <c r="I13" s="20" t="s">
        <v>386</v>
      </c>
      <c r="J13" s="30" t="s">
        <v>387</v>
      </c>
    </row>
    <row r="14" ht="42" customHeight="1" spans="1:10">
      <c r="A14" s="138" t="s">
        <v>351</v>
      </c>
      <c r="B14" s="20" t="s">
        <v>361</v>
      </c>
      <c r="C14" s="20" t="s">
        <v>388</v>
      </c>
      <c r="D14" s="20" t="s">
        <v>389</v>
      </c>
      <c r="E14" s="30" t="s">
        <v>390</v>
      </c>
      <c r="F14" s="20" t="s">
        <v>380</v>
      </c>
      <c r="G14" s="30" t="s">
        <v>381</v>
      </c>
      <c r="H14" s="20" t="s">
        <v>368</v>
      </c>
      <c r="I14" s="20" t="s">
        <v>359</v>
      </c>
      <c r="J14" s="30" t="s">
        <v>391</v>
      </c>
    </row>
    <row r="15" ht="42" customHeight="1" spans="1:10">
      <c r="A15" s="138" t="s">
        <v>392</v>
      </c>
      <c r="B15" s="20" t="s">
        <v>393</v>
      </c>
      <c r="C15" s="20" t="s">
        <v>353</v>
      </c>
      <c r="D15" s="20" t="s">
        <v>354</v>
      </c>
      <c r="E15" s="30" t="s">
        <v>394</v>
      </c>
      <c r="F15" s="20" t="s">
        <v>356</v>
      </c>
      <c r="G15" s="30" t="s">
        <v>395</v>
      </c>
      <c r="H15" s="20" t="s">
        <v>358</v>
      </c>
      <c r="I15" s="20" t="s">
        <v>359</v>
      </c>
      <c r="J15" s="30" t="s">
        <v>396</v>
      </c>
    </row>
    <row r="16" ht="42" customHeight="1" spans="1:10">
      <c r="A16" s="138" t="s">
        <v>392</v>
      </c>
      <c r="B16" s="20" t="s">
        <v>397</v>
      </c>
      <c r="C16" s="20" t="s">
        <v>353</v>
      </c>
      <c r="D16" s="20" t="s">
        <v>365</v>
      </c>
      <c r="E16" s="30" t="s">
        <v>366</v>
      </c>
      <c r="F16" s="20" t="s">
        <v>356</v>
      </c>
      <c r="G16" s="30" t="s">
        <v>367</v>
      </c>
      <c r="H16" s="20" t="s">
        <v>368</v>
      </c>
      <c r="I16" s="20" t="s">
        <v>359</v>
      </c>
      <c r="J16" s="30" t="s">
        <v>369</v>
      </c>
    </row>
    <row r="17" ht="42" customHeight="1" spans="1:10">
      <c r="A17" s="138" t="s">
        <v>392</v>
      </c>
      <c r="B17" s="20" t="s">
        <v>397</v>
      </c>
      <c r="C17" s="20" t="s">
        <v>353</v>
      </c>
      <c r="D17" s="20" t="s">
        <v>365</v>
      </c>
      <c r="E17" s="30" t="s">
        <v>370</v>
      </c>
      <c r="F17" s="20" t="s">
        <v>356</v>
      </c>
      <c r="G17" s="30" t="s">
        <v>367</v>
      </c>
      <c r="H17" s="20" t="s">
        <v>368</v>
      </c>
      <c r="I17" s="20" t="s">
        <v>359</v>
      </c>
      <c r="J17" s="30" t="s">
        <v>371</v>
      </c>
    </row>
    <row r="18" ht="42" customHeight="1" spans="1:10">
      <c r="A18" s="138" t="s">
        <v>392</v>
      </c>
      <c r="B18" s="20" t="s">
        <v>397</v>
      </c>
      <c r="C18" s="20" t="s">
        <v>353</v>
      </c>
      <c r="D18" s="20" t="s">
        <v>372</v>
      </c>
      <c r="E18" s="30" t="s">
        <v>373</v>
      </c>
      <c r="F18" s="20" t="s">
        <v>356</v>
      </c>
      <c r="G18" s="30" t="s">
        <v>374</v>
      </c>
      <c r="H18" s="20" t="s">
        <v>375</v>
      </c>
      <c r="I18" s="20" t="s">
        <v>359</v>
      </c>
      <c r="J18" s="30" t="s">
        <v>376</v>
      </c>
    </row>
    <row r="19" ht="42" customHeight="1" spans="1:10">
      <c r="A19" s="138" t="s">
        <v>392</v>
      </c>
      <c r="B19" s="20" t="s">
        <v>397</v>
      </c>
      <c r="C19" s="20" t="s">
        <v>377</v>
      </c>
      <c r="D19" s="20" t="s">
        <v>378</v>
      </c>
      <c r="E19" s="30" t="s">
        <v>379</v>
      </c>
      <c r="F19" s="20" t="s">
        <v>356</v>
      </c>
      <c r="G19" s="30" t="s">
        <v>367</v>
      </c>
      <c r="H19" s="20" t="s">
        <v>368</v>
      </c>
      <c r="I19" s="20" t="s">
        <v>359</v>
      </c>
      <c r="J19" s="30" t="s">
        <v>382</v>
      </c>
    </row>
    <row r="20" ht="42" customHeight="1" spans="1:10">
      <c r="A20" s="138" t="s">
        <v>392</v>
      </c>
      <c r="B20" s="20" t="s">
        <v>397</v>
      </c>
      <c r="C20" s="20" t="s">
        <v>377</v>
      </c>
      <c r="D20" s="20" t="s">
        <v>378</v>
      </c>
      <c r="E20" s="30" t="s">
        <v>383</v>
      </c>
      <c r="F20" s="20" t="s">
        <v>356</v>
      </c>
      <c r="G20" s="30" t="s">
        <v>384</v>
      </c>
      <c r="H20" s="20" t="s">
        <v>385</v>
      </c>
      <c r="I20" s="20" t="s">
        <v>386</v>
      </c>
      <c r="J20" s="30" t="s">
        <v>387</v>
      </c>
    </row>
    <row r="21" ht="42" customHeight="1" spans="1:10">
      <c r="A21" s="138" t="s">
        <v>392</v>
      </c>
      <c r="B21" s="20" t="s">
        <v>397</v>
      </c>
      <c r="C21" s="20" t="s">
        <v>388</v>
      </c>
      <c r="D21" s="20" t="s">
        <v>389</v>
      </c>
      <c r="E21" s="30" t="s">
        <v>398</v>
      </c>
      <c r="F21" s="20" t="s">
        <v>380</v>
      </c>
      <c r="G21" s="30" t="s">
        <v>381</v>
      </c>
      <c r="H21" s="20" t="s">
        <v>368</v>
      </c>
      <c r="I21" s="20" t="s">
        <v>359</v>
      </c>
      <c r="J21" s="30" t="s">
        <v>391</v>
      </c>
    </row>
    <row r="22" ht="42" customHeight="1" spans="1:10">
      <c r="A22" s="138" t="s">
        <v>399</v>
      </c>
      <c r="B22" s="20" t="s">
        <v>400</v>
      </c>
      <c r="C22" s="20" t="s">
        <v>353</v>
      </c>
      <c r="D22" s="20" t="s">
        <v>354</v>
      </c>
      <c r="E22" s="30" t="s">
        <v>401</v>
      </c>
      <c r="F22" s="20" t="s">
        <v>356</v>
      </c>
      <c r="G22" s="30" t="s">
        <v>357</v>
      </c>
      <c r="H22" s="20" t="s">
        <v>358</v>
      </c>
      <c r="I22" s="20" t="s">
        <v>359</v>
      </c>
      <c r="J22" s="30" t="s">
        <v>402</v>
      </c>
    </row>
    <row r="23" ht="42" customHeight="1" spans="1:10">
      <c r="A23" s="138" t="s">
        <v>399</v>
      </c>
      <c r="B23" s="20" t="s">
        <v>403</v>
      </c>
      <c r="C23" s="20" t="s">
        <v>353</v>
      </c>
      <c r="D23" s="20" t="s">
        <v>365</v>
      </c>
      <c r="E23" s="30" t="s">
        <v>366</v>
      </c>
      <c r="F23" s="20" t="s">
        <v>356</v>
      </c>
      <c r="G23" s="30" t="s">
        <v>367</v>
      </c>
      <c r="H23" s="20" t="s">
        <v>368</v>
      </c>
      <c r="I23" s="20" t="s">
        <v>359</v>
      </c>
      <c r="J23" s="30" t="s">
        <v>369</v>
      </c>
    </row>
    <row r="24" ht="42" customHeight="1" spans="1:10">
      <c r="A24" s="138" t="s">
        <v>399</v>
      </c>
      <c r="B24" s="20" t="s">
        <v>403</v>
      </c>
      <c r="C24" s="20" t="s">
        <v>353</v>
      </c>
      <c r="D24" s="20" t="s">
        <v>365</v>
      </c>
      <c r="E24" s="30" t="s">
        <v>370</v>
      </c>
      <c r="F24" s="20" t="s">
        <v>356</v>
      </c>
      <c r="G24" s="30" t="s">
        <v>367</v>
      </c>
      <c r="H24" s="20" t="s">
        <v>368</v>
      </c>
      <c r="I24" s="20" t="s">
        <v>359</v>
      </c>
      <c r="J24" s="30" t="s">
        <v>371</v>
      </c>
    </row>
    <row r="25" ht="42" customHeight="1" spans="1:10">
      <c r="A25" s="138" t="s">
        <v>399</v>
      </c>
      <c r="B25" s="20" t="s">
        <v>403</v>
      </c>
      <c r="C25" s="20" t="s">
        <v>353</v>
      </c>
      <c r="D25" s="20" t="s">
        <v>372</v>
      </c>
      <c r="E25" s="30" t="s">
        <v>373</v>
      </c>
      <c r="F25" s="20" t="s">
        <v>356</v>
      </c>
      <c r="G25" s="30" t="s">
        <v>374</v>
      </c>
      <c r="H25" s="20" t="s">
        <v>375</v>
      </c>
      <c r="I25" s="20" t="s">
        <v>359</v>
      </c>
      <c r="J25" s="30" t="s">
        <v>376</v>
      </c>
    </row>
    <row r="26" ht="42" customHeight="1" spans="1:10">
      <c r="A26" s="138" t="s">
        <v>399</v>
      </c>
      <c r="B26" s="20" t="s">
        <v>403</v>
      </c>
      <c r="C26" s="20" t="s">
        <v>377</v>
      </c>
      <c r="D26" s="20" t="s">
        <v>378</v>
      </c>
      <c r="E26" s="30" t="s">
        <v>379</v>
      </c>
      <c r="F26" s="20" t="s">
        <v>356</v>
      </c>
      <c r="G26" s="30" t="s">
        <v>367</v>
      </c>
      <c r="H26" s="20" t="s">
        <v>368</v>
      </c>
      <c r="I26" s="20" t="s">
        <v>359</v>
      </c>
      <c r="J26" s="30" t="s">
        <v>382</v>
      </c>
    </row>
    <row r="27" ht="42" customHeight="1" spans="1:10">
      <c r="A27" s="138" t="s">
        <v>399</v>
      </c>
      <c r="B27" s="20" t="s">
        <v>403</v>
      </c>
      <c r="C27" s="20" t="s">
        <v>377</v>
      </c>
      <c r="D27" s="20" t="s">
        <v>378</v>
      </c>
      <c r="E27" s="30" t="s">
        <v>383</v>
      </c>
      <c r="F27" s="20" t="s">
        <v>356</v>
      </c>
      <c r="G27" s="30" t="s">
        <v>384</v>
      </c>
      <c r="H27" s="20" t="s">
        <v>385</v>
      </c>
      <c r="I27" s="20" t="s">
        <v>386</v>
      </c>
      <c r="J27" s="30" t="s">
        <v>387</v>
      </c>
    </row>
    <row r="28" ht="42" customHeight="1" spans="1:10">
      <c r="A28" s="138" t="s">
        <v>399</v>
      </c>
      <c r="B28" s="20" t="s">
        <v>403</v>
      </c>
      <c r="C28" s="20" t="s">
        <v>388</v>
      </c>
      <c r="D28" s="20" t="s">
        <v>389</v>
      </c>
      <c r="E28" s="30" t="s">
        <v>404</v>
      </c>
      <c r="F28" s="20" t="s">
        <v>380</v>
      </c>
      <c r="G28" s="30" t="s">
        <v>381</v>
      </c>
      <c r="H28" s="20" t="s">
        <v>368</v>
      </c>
      <c r="I28" s="20" t="s">
        <v>359</v>
      </c>
      <c r="J28" s="30" t="s">
        <v>391</v>
      </c>
    </row>
    <row r="29" ht="42" customHeight="1" spans="1:10">
      <c r="A29" s="138" t="s">
        <v>405</v>
      </c>
      <c r="B29" s="20" t="s">
        <v>406</v>
      </c>
      <c r="C29" s="20" t="s">
        <v>353</v>
      </c>
      <c r="D29" s="20" t="s">
        <v>354</v>
      </c>
      <c r="E29" s="30" t="s">
        <v>407</v>
      </c>
      <c r="F29" s="20" t="s">
        <v>356</v>
      </c>
      <c r="G29" s="30" t="s">
        <v>357</v>
      </c>
      <c r="H29" s="20" t="s">
        <v>358</v>
      </c>
      <c r="I29" s="20" t="s">
        <v>359</v>
      </c>
      <c r="J29" s="30" t="s">
        <v>408</v>
      </c>
    </row>
    <row r="30" ht="42" customHeight="1" spans="1:10">
      <c r="A30" s="138" t="s">
        <v>405</v>
      </c>
      <c r="B30" s="20" t="s">
        <v>409</v>
      </c>
      <c r="C30" s="20" t="s">
        <v>353</v>
      </c>
      <c r="D30" s="20" t="s">
        <v>365</v>
      </c>
      <c r="E30" s="30" t="s">
        <v>366</v>
      </c>
      <c r="F30" s="20" t="s">
        <v>356</v>
      </c>
      <c r="G30" s="30" t="s">
        <v>367</v>
      </c>
      <c r="H30" s="20" t="s">
        <v>368</v>
      </c>
      <c r="I30" s="20" t="s">
        <v>359</v>
      </c>
      <c r="J30" s="30" t="s">
        <v>369</v>
      </c>
    </row>
    <row r="31" ht="42" customHeight="1" spans="1:10">
      <c r="A31" s="138" t="s">
        <v>405</v>
      </c>
      <c r="B31" s="20" t="s">
        <v>409</v>
      </c>
      <c r="C31" s="20" t="s">
        <v>353</v>
      </c>
      <c r="D31" s="20" t="s">
        <v>365</v>
      </c>
      <c r="E31" s="30" t="s">
        <v>370</v>
      </c>
      <c r="F31" s="20" t="s">
        <v>356</v>
      </c>
      <c r="G31" s="30" t="s">
        <v>367</v>
      </c>
      <c r="H31" s="20" t="s">
        <v>368</v>
      </c>
      <c r="I31" s="20" t="s">
        <v>359</v>
      </c>
      <c r="J31" s="30" t="s">
        <v>371</v>
      </c>
    </row>
    <row r="32" ht="42" customHeight="1" spans="1:10">
      <c r="A32" s="138" t="s">
        <v>405</v>
      </c>
      <c r="B32" s="20" t="s">
        <v>409</v>
      </c>
      <c r="C32" s="20" t="s">
        <v>353</v>
      </c>
      <c r="D32" s="20" t="s">
        <v>372</v>
      </c>
      <c r="E32" s="30" t="s">
        <v>373</v>
      </c>
      <c r="F32" s="20" t="s">
        <v>356</v>
      </c>
      <c r="G32" s="30" t="s">
        <v>374</v>
      </c>
      <c r="H32" s="20" t="s">
        <v>375</v>
      </c>
      <c r="I32" s="20" t="s">
        <v>359</v>
      </c>
      <c r="J32" s="30" t="s">
        <v>410</v>
      </c>
    </row>
    <row r="33" ht="42" customHeight="1" spans="1:10">
      <c r="A33" s="138" t="s">
        <v>405</v>
      </c>
      <c r="B33" s="20" t="s">
        <v>409</v>
      </c>
      <c r="C33" s="20" t="s">
        <v>377</v>
      </c>
      <c r="D33" s="20" t="s">
        <v>378</v>
      </c>
      <c r="E33" s="30" t="s">
        <v>379</v>
      </c>
      <c r="F33" s="20" t="s">
        <v>356</v>
      </c>
      <c r="G33" s="30" t="s">
        <v>367</v>
      </c>
      <c r="H33" s="20" t="s">
        <v>368</v>
      </c>
      <c r="I33" s="20" t="s">
        <v>359</v>
      </c>
      <c r="J33" s="30" t="s">
        <v>382</v>
      </c>
    </row>
    <row r="34" ht="42" customHeight="1" spans="1:10">
      <c r="A34" s="138" t="s">
        <v>405</v>
      </c>
      <c r="B34" s="20" t="s">
        <v>409</v>
      </c>
      <c r="C34" s="20" t="s">
        <v>377</v>
      </c>
      <c r="D34" s="20" t="s">
        <v>378</v>
      </c>
      <c r="E34" s="30" t="s">
        <v>383</v>
      </c>
      <c r="F34" s="20" t="s">
        <v>356</v>
      </c>
      <c r="G34" s="30" t="s">
        <v>384</v>
      </c>
      <c r="H34" s="20" t="s">
        <v>385</v>
      </c>
      <c r="I34" s="20" t="s">
        <v>386</v>
      </c>
      <c r="J34" s="30" t="s">
        <v>411</v>
      </c>
    </row>
    <row r="35" ht="42" customHeight="1" spans="1:10">
      <c r="A35" s="138" t="s">
        <v>405</v>
      </c>
      <c r="B35" s="20" t="s">
        <v>409</v>
      </c>
      <c r="C35" s="20" t="s">
        <v>388</v>
      </c>
      <c r="D35" s="20" t="s">
        <v>389</v>
      </c>
      <c r="E35" s="30" t="s">
        <v>412</v>
      </c>
      <c r="F35" s="20" t="s">
        <v>380</v>
      </c>
      <c r="G35" s="30" t="s">
        <v>381</v>
      </c>
      <c r="H35" s="20" t="s">
        <v>368</v>
      </c>
      <c r="I35" s="20" t="s">
        <v>359</v>
      </c>
      <c r="J35" s="30" t="s">
        <v>391</v>
      </c>
    </row>
    <row r="36" ht="42" customHeight="1" spans="1:10">
      <c r="A36" s="138" t="s">
        <v>413</v>
      </c>
      <c r="B36" s="20" t="s">
        <v>414</v>
      </c>
      <c r="C36" s="20" t="s">
        <v>353</v>
      </c>
      <c r="D36" s="20" t="s">
        <v>354</v>
      </c>
      <c r="E36" s="30" t="s">
        <v>415</v>
      </c>
      <c r="F36" s="20" t="s">
        <v>356</v>
      </c>
      <c r="G36" s="30" t="s">
        <v>357</v>
      </c>
      <c r="H36" s="20" t="s">
        <v>358</v>
      </c>
      <c r="I36" s="20" t="s">
        <v>359</v>
      </c>
      <c r="J36" s="30" t="s">
        <v>416</v>
      </c>
    </row>
    <row r="37" ht="42" customHeight="1" spans="1:10">
      <c r="A37" s="138" t="s">
        <v>413</v>
      </c>
      <c r="B37" s="20" t="s">
        <v>414</v>
      </c>
      <c r="C37" s="20" t="s">
        <v>353</v>
      </c>
      <c r="D37" s="20" t="s">
        <v>365</v>
      </c>
      <c r="E37" s="30" t="s">
        <v>366</v>
      </c>
      <c r="F37" s="20" t="s">
        <v>356</v>
      </c>
      <c r="G37" s="30" t="s">
        <v>367</v>
      </c>
      <c r="H37" s="20" t="s">
        <v>368</v>
      </c>
      <c r="I37" s="20" t="s">
        <v>359</v>
      </c>
      <c r="J37" s="30" t="s">
        <v>369</v>
      </c>
    </row>
    <row r="38" ht="42" customHeight="1" spans="1:10">
      <c r="A38" s="138" t="s">
        <v>413</v>
      </c>
      <c r="B38" s="20" t="s">
        <v>414</v>
      </c>
      <c r="C38" s="20" t="s">
        <v>353</v>
      </c>
      <c r="D38" s="20" t="s">
        <v>365</v>
      </c>
      <c r="E38" s="30" t="s">
        <v>370</v>
      </c>
      <c r="F38" s="20" t="s">
        <v>356</v>
      </c>
      <c r="G38" s="30" t="s">
        <v>367</v>
      </c>
      <c r="H38" s="20" t="s">
        <v>368</v>
      </c>
      <c r="I38" s="20" t="s">
        <v>359</v>
      </c>
      <c r="J38" s="30" t="s">
        <v>417</v>
      </c>
    </row>
    <row r="39" ht="42" customHeight="1" spans="1:10">
      <c r="A39" s="138" t="s">
        <v>413</v>
      </c>
      <c r="B39" s="20" t="s">
        <v>414</v>
      </c>
      <c r="C39" s="20" t="s">
        <v>353</v>
      </c>
      <c r="D39" s="20" t="s">
        <v>372</v>
      </c>
      <c r="E39" s="30" t="s">
        <v>373</v>
      </c>
      <c r="F39" s="20" t="s">
        <v>356</v>
      </c>
      <c r="G39" s="30" t="s">
        <v>418</v>
      </c>
      <c r="H39" s="20" t="s">
        <v>375</v>
      </c>
      <c r="I39" s="20" t="s">
        <v>359</v>
      </c>
      <c r="J39" s="30" t="s">
        <v>376</v>
      </c>
    </row>
    <row r="40" ht="42" customHeight="1" spans="1:10">
      <c r="A40" s="138" t="s">
        <v>413</v>
      </c>
      <c r="B40" s="20" t="s">
        <v>414</v>
      </c>
      <c r="C40" s="20" t="s">
        <v>377</v>
      </c>
      <c r="D40" s="20" t="s">
        <v>378</v>
      </c>
      <c r="E40" s="30" t="s">
        <v>379</v>
      </c>
      <c r="F40" s="20" t="s">
        <v>356</v>
      </c>
      <c r="G40" s="30" t="s">
        <v>367</v>
      </c>
      <c r="H40" s="20" t="s">
        <v>368</v>
      </c>
      <c r="I40" s="20" t="s">
        <v>359</v>
      </c>
      <c r="J40" s="30" t="s">
        <v>419</v>
      </c>
    </row>
    <row r="41" ht="42" customHeight="1" spans="1:10">
      <c r="A41" s="138" t="s">
        <v>413</v>
      </c>
      <c r="B41" s="20" t="s">
        <v>414</v>
      </c>
      <c r="C41" s="20" t="s">
        <v>377</v>
      </c>
      <c r="D41" s="20" t="s">
        <v>378</v>
      </c>
      <c r="E41" s="30" t="s">
        <v>383</v>
      </c>
      <c r="F41" s="20" t="s">
        <v>356</v>
      </c>
      <c r="G41" s="30" t="s">
        <v>384</v>
      </c>
      <c r="H41" s="20" t="s">
        <v>385</v>
      </c>
      <c r="I41" s="20" t="s">
        <v>386</v>
      </c>
      <c r="J41" s="30" t="s">
        <v>387</v>
      </c>
    </row>
    <row r="42" ht="42" customHeight="1" spans="1:10">
      <c r="A42" s="138" t="s">
        <v>413</v>
      </c>
      <c r="B42" s="20" t="s">
        <v>414</v>
      </c>
      <c r="C42" s="20" t="s">
        <v>388</v>
      </c>
      <c r="D42" s="20" t="s">
        <v>389</v>
      </c>
      <c r="E42" s="30" t="s">
        <v>420</v>
      </c>
      <c r="F42" s="20" t="s">
        <v>380</v>
      </c>
      <c r="G42" s="30" t="s">
        <v>381</v>
      </c>
      <c r="H42" s="20" t="s">
        <v>368</v>
      </c>
      <c r="I42" s="20" t="s">
        <v>359</v>
      </c>
      <c r="J42" s="30" t="s">
        <v>421</v>
      </c>
    </row>
    <row r="43" ht="42" customHeight="1" spans="1:10">
      <c r="A43" s="138" t="s">
        <v>422</v>
      </c>
      <c r="B43" s="20" t="s">
        <v>423</v>
      </c>
      <c r="C43" s="20" t="s">
        <v>353</v>
      </c>
      <c r="D43" s="20" t="s">
        <v>354</v>
      </c>
      <c r="E43" s="30" t="s">
        <v>394</v>
      </c>
      <c r="F43" s="20" t="s">
        <v>356</v>
      </c>
      <c r="G43" s="30" t="s">
        <v>357</v>
      </c>
      <c r="H43" s="20" t="s">
        <v>363</v>
      </c>
      <c r="I43" s="20" t="s">
        <v>359</v>
      </c>
      <c r="J43" s="30" t="s">
        <v>424</v>
      </c>
    </row>
    <row r="44" ht="42" customHeight="1" spans="1:10">
      <c r="A44" s="138" t="s">
        <v>422</v>
      </c>
      <c r="B44" s="20" t="s">
        <v>425</v>
      </c>
      <c r="C44" s="20" t="s">
        <v>353</v>
      </c>
      <c r="D44" s="20" t="s">
        <v>365</v>
      </c>
      <c r="E44" s="30" t="s">
        <v>366</v>
      </c>
      <c r="F44" s="20" t="s">
        <v>356</v>
      </c>
      <c r="G44" s="30" t="s">
        <v>367</v>
      </c>
      <c r="H44" s="20" t="s">
        <v>368</v>
      </c>
      <c r="I44" s="20" t="s">
        <v>359</v>
      </c>
      <c r="J44" s="30" t="s">
        <v>369</v>
      </c>
    </row>
    <row r="45" ht="42" customHeight="1" spans="1:10">
      <c r="A45" s="138" t="s">
        <v>422</v>
      </c>
      <c r="B45" s="20" t="s">
        <v>425</v>
      </c>
      <c r="C45" s="20" t="s">
        <v>353</v>
      </c>
      <c r="D45" s="20" t="s">
        <v>365</v>
      </c>
      <c r="E45" s="30" t="s">
        <v>370</v>
      </c>
      <c r="F45" s="20" t="s">
        <v>356</v>
      </c>
      <c r="G45" s="30" t="s">
        <v>367</v>
      </c>
      <c r="H45" s="20" t="s">
        <v>368</v>
      </c>
      <c r="I45" s="20" t="s">
        <v>359</v>
      </c>
      <c r="J45" s="30" t="s">
        <v>371</v>
      </c>
    </row>
    <row r="46" ht="42" customHeight="1" spans="1:10">
      <c r="A46" s="138" t="s">
        <v>422</v>
      </c>
      <c r="B46" s="20" t="s">
        <v>425</v>
      </c>
      <c r="C46" s="20" t="s">
        <v>353</v>
      </c>
      <c r="D46" s="20" t="s">
        <v>372</v>
      </c>
      <c r="E46" s="30" t="s">
        <v>373</v>
      </c>
      <c r="F46" s="20" t="s">
        <v>356</v>
      </c>
      <c r="G46" s="30" t="s">
        <v>374</v>
      </c>
      <c r="H46" s="20" t="s">
        <v>375</v>
      </c>
      <c r="I46" s="20" t="s">
        <v>359</v>
      </c>
      <c r="J46" s="30" t="s">
        <v>376</v>
      </c>
    </row>
    <row r="47" ht="42" customHeight="1" spans="1:10">
      <c r="A47" s="138" t="s">
        <v>422</v>
      </c>
      <c r="B47" s="20" t="s">
        <v>425</v>
      </c>
      <c r="C47" s="20" t="s">
        <v>377</v>
      </c>
      <c r="D47" s="20" t="s">
        <v>378</v>
      </c>
      <c r="E47" s="30" t="s">
        <v>379</v>
      </c>
      <c r="F47" s="20" t="s">
        <v>356</v>
      </c>
      <c r="G47" s="30" t="s">
        <v>367</v>
      </c>
      <c r="H47" s="20" t="s">
        <v>368</v>
      </c>
      <c r="I47" s="20" t="s">
        <v>359</v>
      </c>
      <c r="J47" s="30" t="s">
        <v>382</v>
      </c>
    </row>
    <row r="48" ht="42" customHeight="1" spans="1:10">
      <c r="A48" s="138" t="s">
        <v>422</v>
      </c>
      <c r="B48" s="20" t="s">
        <v>425</v>
      </c>
      <c r="C48" s="20" t="s">
        <v>377</v>
      </c>
      <c r="D48" s="20" t="s">
        <v>378</v>
      </c>
      <c r="E48" s="30" t="s">
        <v>383</v>
      </c>
      <c r="F48" s="20" t="s">
        <v>356</v>
      </c>
      <c r="G48" s="30" t="s">
        <v>384</v>
      </c>
      <c r="H48" s="20" t="s">
        <v>385</v>
      </c>
      <c r="I48" s="20" t="s">
        <v>386</v>
      </c>
      <c r="J48" s="30" t="s">
        <v>387</v>
      </c>
    </row>
    <row r="49" ht="42" customHeight="1" spans="1:10">
      <c r="A49" s="138" t="s">
        <v>422</v>
      </c>
      <c r="B49" s="20" t="s">
        <v>425</v>
      </c>
      <c r="C49" s="20" t="s">
        <v>388</v>
      </c>
      <c r="D49" s="20" t="s">
        <v>389</v>
      </c>
      <c r="E49" s="30" t="s">
        <v>426</v>
      </c>
      <c r="F49" s="20" t="s">
        <v>380</v>
      </c>
      <c r="G49" s="30" t="s">
        <v>381</v>
      </c>
      <c r="H49" s="20" t="s">
        <v>368</v>
      </c>
      <c r="I49" s="20" t="s">
        <v>359</v>
      </c>
      <c r="J49" s="30" t="s">
        <v>391</v>
      </c>
    </row>
    <row r="50" ht="42" customHeight="1" spans="1:10">
      <c r="A50" s="138" t="s">
        <v>427</v>
      </c>
      <c r="B50" s="20" t="s">
        <v>428</v>
      </c>
      <c r="C50" s="20" t="s">
        <v>353</v>
      </c>
      <c r="D50" s="20" t="s">
        <v>354</v>
      </c>
      <c r="E50" s="30" t="s">
        <v>429</v>
      </c>
      <c r="F50" s="20" t="s">
        <v>356</v>
      </c>
      <c r="G50" s="30" t="s">
        <v>357</v>
      </c>
      <c r="H50" s="20" t="s">
        <v>363</v>
      </c>
      <c r="I50" s="20" t="s">
        <v>359</v>
      </c>
      <c r="J50" s="30" t="s">
        <v>430</v>
      </c>
    </row>
    <row r="51" ht="42" customHeight="1" spans="1:10">
      <c r="A51" s="138" t="s">
        <v>427</v>
      </c>
      <c r="B51" s="20" t="s">
        <v>428</v>
      </c>
      <c r="C51" s="20" t="s">
        <v>353</v>
      </c>
      <c r="D51" s="20" t="s">
        <v>354</v>
      </c>
      <c r="E51" s="30" t="s">
        <v>431</v>
      </c>
      <c r="F51" s="20" t="s">
        <v>356</v>
      </c>
      <c r="G51" s="30" t="s">
        <v>357</v>
      </c>
      <c r="H51" s="20" t="s">
        <v>363</v>
      </c>
      <c r="I51" s="20" t="s">
        <v>359</v>
      </c>
      <c r="J51" s="30" t="s">
        <v>432</v>
      </c>
    </row>
    <row r="52" ht="42" customHeight="1" spans="1:10">
      <c r="A52" s="138" t="s">
        <v>427</v>
      </c>
      <c r="B52" s="20" t="s">
        <v>428</v>
      </c>
      <c r="C52" s="20" t="s">
        <v>353</v>
      </c>
      <c r="D52" s="20" t="s">
        <v>354</v>
      </c>
      <c r="E52" s="30" t="s">
        <v>433</v>
      </c>
      <c r="F52" s="20" t="s">
        <v>356</v>
      </c>
      <c r="G52" s="30" t="s">
        <v>357</v>
      </c>
      <c r="H52" s="20" t="s">
        <v>363</v>
      </c>
      <c r="I52" s="20" t="s">
        <v>359</v>
      </c>
      <c r="J52" s="30" t="s">
        <v>434</v>
      </c>
    </row>
    <row r="53" ht="42" customHeight="1" spans="1:10">
      <c r="A53" s="138" t="s">
        <v>427</v>
      </c>
      <c r="B53" s="20" t="s">
        <v>428</v>
      </c>
      <c r="C53" s="20" t="s">
        <v>353</v>
      </c>
      <c r="D53" s="20" t="s">
        <v>365</v>
      </c>
      <c r="E53" s="30" t="s">
        <v>366</v>
      </c>
      <c r="F53" s="20" t="s">
        <v>356</v>
      </c>
      <c r="G53" s="30" t="s">
        <v>367</v>
      </c>
      <c r="H53" s="20" t="s">
        <v>368</v>
      </c>
      <c r="I53" s="20" t="s">
        <v>359</v>
      </c>
      <c r="J53" s="30" t="s">
        <v>369</v>
      </c>
    </row>
    <row r="54" ht="42" customHeight="1" spans="1:10">
      <c r="A54" s="138" t="s">
        <v>427</v>
      </c>
      <c r="B54" s="20" t="s">
        <v>428</v>
      </c>
      <c r="C54" s="20" t="s">
        <v>353</v>
      </c>
      <c r="D54" s="20" t="s">
        <v>365</v>
      </c>
      <c r="E54" s="30" t="s">
        <v>370</v>
      </c>
      <c r="F54" s="20" t="s">
        <v>356</v>
      </c>
      <c r="G54" s="30" t="s">
        <v>367</v>
      </c>
      <c r="H54" s="20" t="s">
        <v>368</v>
      </c>
      <c r="I54" s="20" t="s">
        <v>359</v>
      </c>
      <c r="J54" s="30" t="s">
        <v>371</v>
      </c>
    </row>
    <row r="55" ht="42" customHeight="1" spans="1:10">
      <c r="A55" s="138" t="s">
        <v>427</v>
      </c>
      <c r="B55" s="20" t="s">
        <v>428</v>
      </c>
      <c r="C55" s="20" t="s">
        <v>353</v>
      </c>
      <c r="D55" s="20" t="s">
        <v>372</v>
      </c>
      <c r="E55" s="30" t="s">
        <v>373</v>
      </c>
      <c r="F55" s="20" t="s">
        <v>356</v>
      </c>
      <c r="G55" s="30" t="s">
        <v>374</v>
      </c>
      <c r="H55" s="20" t="s">
        <v>375</v>
      </c>
      <c r="I55" s="20" t="s">
        <v>359</v>
      </c>
      <c r="J55" s="30" t="s">
        <v>410</v>
      </c>
    </row>
    <row r="56" ht="42" customHeight="1" spans="1:10">
      <c r="A56" s="138" t="s">
        <v>427</v>
      </c>
      <c r="B56" s="20" t="s">
        <v>428</v>
      </c>
      <c r="C56" s="20" t="s">
        <v>377</v>
      </c>
      <c r="D56" s="20" t="s">
        <v>378</v>
      </c>
      <c r="E56" s="30" t="s">
        <v>379</v>
      </c>
      <c r="F56" s="20" t="s">
        <v>356</v>
      </c>
      <c r="G56" s="30" t="s">
        <v>367</v>
      </c>
      <c r="H56" s="20" t="s">
        <v>368</v>
      </c>
      <c r="I56" s="20" t="s">
        <v>359</v>
      </c>
      <c r="J56" s="30" t="s">
        <v>382</v>
      </c>
    </row>
    <row r="57" ht="42" customHeight="1" spans="1:10">
      <c r="A57" s="138" t="s">
        <v>427</v>
      </c>
      <c r="B57" s="20" t="s">
        <v>428</v>
      </c>
      <c r="C57" s="20" t="s">
        <v>377</v>
      </c>
      <c r="D57" s="20" t="s">
        <v>378</v>
      </c>
      <c r="E57" s="30" t="s">
        <v>383</v>
      </c>
      <c r="F57" s="20" t="s">
        <v>356</v>
      </c>
      <c r="G57" s="30" t="s">
        <v>384</v>
      </c>
      <c r="H57" s="20" t="s">
        <v>385</v>
      </c>
      <c r="I57" s="20" t="s">
        <v>386</v>
      </c>
      <c r="J57" s="30" t="s">
        <v>387</v>
      </c>
    </row>
    <row r="58" ht="42" customHeight="1" spans="1:10">
      <c r="A58" s="138" t="s">
        <v>427</v>
      </c>
      <c r="B58" s="20" t="s">
        <v>428</v>
      </c>
      <c r="C58" s="20" t="s">
        <v>388</v>
      </c>
      <c r="D58" s="20" t="s">
        <v>389</v>
      </c>
      <c r="E58" s="30" t="s">
        <v>435</v>
      </c>
      <c r="F58" s="20" t="s">
        <v>380</v>
      </c>
      <c r="G58" s="30" t="s">
        <v>381</v>
      </c>
      <c r="H58" s="20" t="s">
        <v>368</v>
      </c>
      <c r="I58" s="20" t="s">
        <v>359</v>
      </c>
      <c r="J58" s="30" t="s">
        <v>391</v>
      </c>
    </row>
    <row r="59" ht="42" customHeight="1" spans="1:10">
      <c r="A59" s="138" t="s">
        <v>436</v>
      </c>
      <c r="B59" s="20" t="s">
        <v>437</v>
      </c>
      <c r="C59" s="20" t="s">
        <v>353</v>
      </c>
      <c r="D59" s="20" t="s">
        <v>354</v>
      </c>
      <c r="E59" s="30" t="s">
        <v>438</v>
      </c>
      <c r="F59" s="20" t="s">
        <v>356</v>
      </c>
      <c r="G59" s="30" t="s">
        <v>439</v>
      </c>
      <c r="H59" s="20" t="s">
        <v>358</v>
      </c>
      <c r="I59" s="20" t="s">
        <v>359</v>
      </c>
      <c r="J59" s="30" t="s">
        <v>440</v>
      </c>
    </row>
    <row r="60" ht="42" customHeight="1" spans="1:10">
      <c r="A60" s="138" t="s">
        <v>436</v>
      </c>
      <c r="B60" s="20" t="s">
        <v>437</v>
      </c>
      <c r="C60" s="20" t="s">
        <v>353</v>
      </c>
      <c r="D60" s="20" t="s">
        <v>372</v>
      </c>
      <c r="E60" s="30" t="s">
        <v>441</v>
      </c>
      <c r="F60" s="20" t="s">
        <v>356</v>
      </c>
      <c r="G60" s="30" t="s">
        <v>442</v>
      </c>
      <c r="H60" s="20" t="s">
        <v>375</v>
      </c>
      <c r="I60" s="20" t="s">
        <v>359</v>
      </c>
      <c r="J60" s="30" t="s">
        <v>440</v>
      </c>
    </row>
    <row r="61" ht="42" customHeight="1" spans="1:10">
      <c r="A61" s="138" t="s">
        <v>436</v>
      </c>
      <c r="B61" s="20" t="s">
        <v>437</v>
      </c>
      <c r="C61" s="20" t="s">
        <v>377</v>
      </c>
      <c r="D61" s="20" t="s">
        <v>378</v>
      </c>
      <c r="E61" s="30" t="s">
        <v>443</v>
      </c>
      <c r="F61" s="20" t="s">
        <v>356</v>
      </c>
      <c r="G61" s="30" t="s">
        <v>444</v>
      </c>
      <c r="H61" s="20" t="s">
        <v>375</v>
      </c>
      <c r="I61" s="20" t="s">
        <v>359</v>
      </c>
      <c r="J61" s="30" t="s">
        <v>440</v>
      </c>
    </row>
    <row r="62" ht="42" customHeight="1" spans="1:10">
      <c r="A62" s="138" t="s">
        <v>436</v>
      </c>
      <c r="B62" s="20" t="s">
        <v>437</v>
      </c>
      <c r="C62" s="20" t="s">
        <v>388</v>
      </c>
      <c r="D62" s="20" t="s">
        <v>389</v>
      </c>
      <c r="E62" s="30" t="s">
        <v>445</v>
      </c>
      <c r="F62" s="20" t="s">
        <v>380</v>
      </c>
      <c r="G62" s="30" t="s">
        <v>446</v>
      </c>
      <c r="H62" s="20" t="s">
        <v>368</v>
      </c>
      <c r="I62" s="20" t="s">
        <v>359</v>
      </c>
      <c r="J62" s="30" t="s">
        <v>440</v>
      </c>
    </row>
    <row r="63" ht="42" customHeight="1" spans="1:10">
      <c r="A63" s="138" t="s">
        <v>447</v>
      </c>
      <c r="B63" s="20" t="s">
        <v>448</v>
      </c>
      <c r="C63" s="20" t="s">
        <v>353</v>
      </c>
      <c r="D63" s="20" t="s">
        <v>354</v>
      </c>
      <c r="E63" s="30" t="s">
        <v>449</v>
      </c>
      <c r="F63" s="20" t="s">
        <v>356</v>
      </c>
      <c r="G63" s="30" t="s">
        <v>357</v>
      </c>
      <c r="H63" s="20" t="s">
        <v>358</v>
      </c>
      <c r="I63" s="20" t="s">
        <v>359</v>
      </c>
      <c r="J63" s="30" t="s">
        <v>450</v>
      </c>
    </row>
    <row r="64" ht="42" customHeight="1" spans="1:10">
      <c r="A64" s="138" t="s">
        <v>447</v>
      </c>
      <c r="B64" s="20" t="s">
        <v>451</v>
      </c>
      <c r="C64" s="20" t="s">
        <v>353</v>
      </c>
      <c r="D64" s="20" t="s">
        <v>365</v>
      </c>
      <c r="E64" s="30" t="s">
        <v>366</v>
      </c>
      <c r="F64" s="20" t="s">
        <v>356</v>
      </c>
      <c r="G64" s="30" t="s">
        <v>367</v>
      </c>
      <c r="H64" s="20" t="s">
        <v>368</v>
      </c>
      <c r="I64" s="20" t="s">
        <v>359</v>
      </c>
      <c r="J64" s="30" t="s">
        <v>369</v>
      </c>
    </row>
    <row r="65" ht="42" customHeight="1" spans="1:10">
      <c r="A65" s="138" t="s">
        <v>447</v>
      </c>
      <c r="B65" s="20" t="s">
        <v>451</v>
      </c>
      <c r="C65" s="20" t="s">
        <v>353</v>
      </c>
      <c r="D65" s="20" t="s">
        <v>365</v>
      </c>
      <c r="E65" s="30" t="s">
        <v>370</v>
      </c>
      <c r="F65" s="20" t="s">
        <v>356</v>
      </c>
      <c r="G65" s="30" t="s">
        <v>367</v>
      </c>
      <c r="H65" s="20" t="s">
        <v>368</v>
      </c>
      <c r="I65" s="20" t="s">
        <v>359</v>
      </c>
      <c r="J65" s="30" t="s">
        <v>371</v>
      </c>
    </row>
    <row r="66" ht="42" customHeight="1" spans="1:10">
      <c r="A66" s="138" t="s">
        <v>447</v>
      </c>
      <c r="B66" s="20" t="s">
        <v>451</v>
      </c>
      <c r="C66" s="20" t="s">
        <v>353</v>
      </c>
      <c r="D66" s="20" t="s">
        <v>372</v>
      </c>
      <c r="E66" s="30" t="s">
        <v>373</v>
      </c>
      <c r="F66" s="20" t="s">
        <v>356</v>
      </c>
      <c r="G66" s="30" t="s">
        <v>374</v>
      </c>
      <c r="H66" s="20" t="s">
        <v>375</v>
      </c>
      <c r="I66" s="20" t="s">
        <v>359</v>
      </c>
      <c r="J66" s="30" t="s">
        <v>452</v>
      </c>
    </row>
    <row r="67" ht="42" customHeight="1" spans="1:10">
      <c r="A67" s="138" t="s">
        <v>447</v>
      </c>
      <c r="B67" s="20" t="s">
        <v>451</v>
      </c>
      <c r="C67" s="20" t="s">
        <v>377</v>
      </c>
      <c r="D67" s="20" t="s">
        <v>378</v>
      </c>
      <c r="E67" s="30" t="s">
        <v>379</v>
      </c>
      <c r="F67" s="20" t="s">
        <v>380</v>
      </c>
      <c r="G67" s="30" t="s">
        <v>367</v>
      </c>
      <c r="H67" s="20" t="s">
        <v>368</v>
      </c>
      <c r="I67" s="20" t="s">
        <v>359</v>
      </c>
      <c r="J67" s="30" t="s">
        <v>382</v>
      </c>
    </row>
    <row r="68" ht="42" customHeight="1" spans="1:10">
      <c r="A68" s="138" t="s">
        <v>447</v>
      </c>
      <c r="B68" s="20" t="s">
        <v>451</v>
      </c>
      <c r="C68" s="20" t="s">
        <v>377</v>
      </c>
      <c r="D68" s="20" t="s">
        <v>378</v>
      </c>
      <c r="E68" s="30" t="s">
        <v>383</v>
      </c>
      <c r="F68" s="20" t="s">
        <v>356</v>
      </c>
      <c r="G68" s="30" t="s">
        <v>384</v>
      </c>
      <c r="H68" s="20" t="s">
        <v>385</v>
      </c>
      <c r="I68" s="20" t="s">
        <v>386</v>
      </c>
      <c r="J68" s="30" t="s">
        <v>387</v>
      </c>
    </row>
    <row r="69" ht="42" customHeight="1" spans="1:10">
      <c r="A69" s="138" t="s">
        <v>447</v>
      </c>
      <c r="B69" s="20" t="s">
        <v>451</v>
      </c>
      <c r="C69" s="20" t="s">
        <v>388</v>
      </c>
      <c r="D69" s="20" t="s">
        <v>389</v>
      </c>
      <c r="E69" s="30" t="s">
        <v>453</v>
      </c>
      <c r="F69" s="20" t="s">
        <v>380</v>
      </c>
      <c r="G69" s="30" t="s">
        <v>454</v>
      </c>
      <c r="H69" s="20" t="s">
        <v>368</v>
      </c>
      <c r="I69" s="20" t="s">
        <v>359</v>
      </c>
      <c r="J69" s="30" t="s">
        <v>391</v>
      </c>
    </row>
    <row r="70" ht="42" customHeight="1" spans="1:10">
      <c r="A70" s="138" t="s">
        <v>455</v>
      </c>
      <c r="B70" s="20" t="s">
        <v>456</v>
      </c>
      <c r="C70" s="20" t="s">
        <v>353</v>
      </c>
      <c r="D70" s="20" t="s">
        <v>354</v>
      </c>
      <c r="E70" s="30" t="s">
        <v>457</v>
      </c>
      <c r="F70" s="20" t="s">
        <v>356</v>
      </c>
      <c r="G70" s="30" t="s">
        <v>357</v>
      </c>
      <c r="H70" s="20" t="s">
        <v>363</v>
      </c>
      <c r="I70" s="20" t="s">
        <v>359</v>
      </c>
      <c r="J70" s="30" t="s">
        <v>416</v>
      </c>
    </row>
    <row r="71" ht="42" customHeight="1" spans="1:10">
      <c r="A71" s="138" t="s">
        <v>455</v>
      </c>
      <c r="B71" s="20" t="s">
        <v>458</v>
      </c>
      <c r="C71" s="20" t="s">
        <v>353</v>
      </c>
      <c r="D71" s="20" t="s">
        <v>354</v>
      </c>
      <c r="E71" s="30" t="s">
        <v>459</v>
      </c>
      <c r="F71" s="20" t="s">
        <v>356</v>
      </c>
      <c r="G71" s="30" t="s">
        <v>357</v>
      </c>
      <c r="H71" s="20" t="s">
        <v>363</v>
      </c>
      <c r="I71" s="20" t="s">
        <v>359</v>
      </c>
      <c r="J71" s="30" t="s">
        <v>460</v>
      </c>
    </row>
    <row r="72" ht="42" customHeight="1" spans="1:10">
      <c r="A72" s="138" t="s">
        <v>455</v>
      </c>
      <c r="B72" s="20" t="s">
        <v>458</v>
      </c>
      <c r="C72" s="20" t="s">
        <v>353</v>
      </c>
      <c r="D72" s="20" t="s">
        <v>354</v>
      </c>
      <c r="E72" s="30" t="s">
        <v>461</v>
      </c>
      <c r="F72" s="20" t="s">
        <v>356</v>
      </c>
      <c r="G72" s="30" t="s">
        <v>357</v>
      </c>
      <c r="H72" s="20" t="s">
        <v>363</v>
      </c>
      <c r="I72" s="20" t="s">
        <v>359</v>
      </c>
      <c r="J72" s="30" t="s">
        <v>462</v>
      </c>
    </row>
    <row r="73" ht="42" customHeight="1" spans="1:10">
      <c r="A73" s="138" t="s">
        <v>455</v>
      </c>
      <c r="B73" s="20" t="s">
        <v>458</v>
      </c>
      <c r="C73" s="20" t="s">
        <v>353</v>
      </c>
      <c r="D73" s="20" t="s">
        <v>365</v>
      </c>
      <c r="E73" s="30" t="s">
        <v>366</v>
      </c>
      <c r="F73" s="20" t="s">
        <v>356</v>
      </c>
      <c r="G73" s="30" t="s">
        <v>367</v>
      </c>
      <c r="H73" s="20" t="s">
        <v>368</v>
      </c>
      <c r="I73" s="20" t="s">
        <v>359</v>
      </c>
      <c r="J73" s="30" t="s">
        <v>369</v>
      </c>
    </row>
    <row r="74" ht="42" customHeight="1" spans="1:10">
      <c r="A74" s="138" t="s">
        <v>455</v>
      </c>
      <c r="B74" s="20" t="s">
        <v>458</v>
      </c>
      <c r="C74" s="20" t="s">
        <v>353</v>
      </c>
      <c r="D74" s="20" t="s">
        <v>365</v>
      </c>
      <c r="E74" s="30" t="s">
        <v>370</v>
      </c>
      <c r="F74" s="20" t="s">
        <v>356</v>
      </c>
      <c r="G74" s="30" t="s">
        <v>367</v>
      </c>
      <c r="H74" s="20" t="s">
        <v>368</v>
      </c>
      <c r="I74" s="20" t="s">
        <v>359</v>
      </c>
      <c r="J74" s="30" t="s">
        <v>371</v>
      </c>
    </row>
    <row r="75" ht="42" customHeight="1" spans="1:10">
      <c r="A75" s="138" t="s">
        <v>455</v>
      </c>
      <c r="B75" s="20" t="s">
        <v>458</v>
      </c>
      <c r="C75" s="20" t="s">
        <v>353</v>
      </c>
      <c r="D75" s="20" t="s">
        <v>372</v>
      </c>
      <c r="E75" s="30" t="s">
        <v>373</v>
      </c>
      <c r="F75" s="20" t="s">
        <v>356</v>
      </c>
      <c r="G75" s="30" t="s">
        <v>374</v>
      </c>
      <c r="H75" s="20" t="s">
        <v>375</v>
      </c>
      <c r="I75" s="20" t="s">
        <v>359</v>
      </c>
      <c r="J75" s="30" t="s">
        <v>376</v>
      </c>
    </row>
    <row r="76" ht="42" customHeight="1" spans="1:10">
      <c r="A76" s="138" t="s">
        <v>455</v>
      </c>
      <c r="B76" s="20" t="s">
        <v>458</v>
      </c>
      <c r="C76" s="20" t="s">
        <v>377</v>
      </c>
      <c r="D76" s="20" t="s">
        <v>378</v>
      </c>
      <c r="E76" s="30" t="s">
        <v>379</v>
      </c>
      <c r="F76" s="20" t="s">
        <v>356</v>
      </c>
      <c r="G76" s="30" t="s">
        <v>367</v>
      </c>
      <c r="H76" s="20" t="s">
        <v>368</v>
      </c>
      <c r="I76" s="20" t="s">
        <v>359</v>
      </c>
      <c r="J76" s="30" t="s">
        <v>382</v>
      </c>
    </row>
    <row r="77" ht="42" customHeight="1" spans="1:10">
      <c r="A77" s="138" t="s">
        <v>455</v>
      </c>
      <c r="B77" s="20" t="s">
        <v>458</v>
      </c>
      <c r="C77" s="20" t="s">
        <v>377</v>
      </c>
      <c r="D77" s="20" t="s">
        <v>378</v>
      </c>
      <c r="E77" s="30" t="s">
        <v>383</v>
      </c>
      <c r="F77" s="20" t="s">
        <v>356</v>
      </c>
      <c r="G77" s="30" t="s">
        <v>384</v>
      </c>
      <c r="H77" s="20" t="s">
        <v>385</v>
      </c>
      <c r="I77" s="20" t="s">
        <v>386</v>
      </c>
      <c r="J77" s="30" t="s">
        <v>387</v>
      </c>
    </row>
    <row r="78" ht="42" customHeight="1" spans="1:10">
      <c r="A78" s="138" t="s">
        <v>455</v>
      </c>
      <c r="B78" s="20" t="s">
        <v>458</v>
      </c>
      <c r="C78" s="20" t="s">
        <v>388</v>
      </c>
      <c r="D78" s="20" t="s">
        <v>389</v>
      </c>
      <c r="E78" s="30" t="s">
        <v>435</v>
      </c>
      <c r="F78" s="20" t="s">
        <v>380</v>
      </c>
      <c r="G78" s="30" t="s">
        <v>381</v>
      </c>
      <c r="H78" s="20" t="s">
        <v>368</v>
      </c>
      <c r="I78" s="20" t="s">
        <v>359</v>
      </c>
      <c r="J78" s="30" t="s">
        <v>391</v>
      </c>
    </row>
    <row r="79" ht="42" customHeight="1" spans="1:10">
      <c r="A79" s="138" t="s">
        <v>463</v>
      </c>
      <c r="B79" s="20" t="s">
        <v>464</v>
      </c>
      <c r="C79" s="20" t="s">
        <v>353</v>
      </c>
      <c r="D79" s="20" t="s">
        <v>354</v>
      </c>
      <c r="E79" s="30" t="s">
        <v>465</v>
      </c>
      <c r="F79" s="20" t="s">
        <v>356</v>
      </c>
      <c r="G79" s="30" t="s">
        <v>357</v>
      </c>
      <c r="H79" s="20" t="s">
        <v>466</v>
      </c>
      <c r="I79" s="20" t="s">
        <v>359</v>
      </c>
      <c r="J79" s="30" t="s">
        <v>467</v>
      </c>
    </row>
    <row r="80" ht="42" customHeight="1" spans="1:10">
      <c r="A80" s="138" t="s">
        <v>463</v>
      </c>
      <c r="B80" s="20" t="s">
        <v>468</v>
      </c>
      <c r="C80" s="20" t="s">
        <v>353</v>
      </c>
      <c r="D80" s="20" t="s">
        <v>365</v>
      </c>
      <c r="E80" s="30" t="s">
        <v>366</v>
      </c>
      <c r="F80" s="20" t="s">
        <v>356</v>
      </c>
      <c r="G80" s="30" t="s">
        <v>367</v>
      </c>
      <c r="H80" s="20" t="s">
        <v>368</v>
      </c>
      <c r="I80" s="20" t="s">
        <v>359</v>
      </c>
      <c r="J80" s="30" t="s">
        <v>369</v>
      </c>
    </row>
    <row r="81" ht="42" customHeight="1" spans="1:10">
      <c r="A81" s="138" t="s">
        <v>463</v>
      </c>
      <c r="B81" s="20" t="s">
        <v>468</v>
      </c>
      <c r="C81" s="20" t="s">
        <v>353</v>
      </c>
      <c r="D81" s="20" t="s">
        <v>365</v>
      </c>
      <c r="E81" s="30" t="s">
        <v>370</v>
      </c>
      <c r="F81" s="20" t="s">
        <v>356</v>
      </c>
      <c r="G81" s="30" t="s">
        <v>367</v>
      </c>
      <c r="H81" s="20" t="s">
        <v>368</v>
      </c>
      <c r="I81" s="20" t="s">
        <v>359</v>
      </c>
      <c r="J81" s="30" t="s">
        <v>371</v>
      </c>
    </row>
    <row r="82" ht="42" customHeight="1" spans="1:10">
      <c r="A82" s="138" t="s">
        <v>463</v>
      </c>
      <c r="B82" s="20" t="s">
        <v>468</v>
      </c>
      <c r="C82" s="20" t="s">
        <v>353</v>
      </c>
      <c r="D82" s="20" t="s">
        <v>372</v>
      </c>
      <c r="E82" s="30" t="s">
        <v>373</v>
      </c>
      <c r="F82" s="20" t="s">
        <v>356</v>
      </c>
      <c r="G82" s="30" t="s">
        <v>374</v>
      </c>
      <c r="H82" s="20" t="s">
        <v>375</v>
      </c>
      <c r="I82" s="20" t="s">
        <v>359</v>
      </c>
      <c r="J82" s="30" t="s">
        <v>410</v>
      </c>
    </row>
    <row r="83" ht="42" customHeight="1" spans="1:10">
      <c r="A83" s="138" t="s">
        <v>463</v>
      </c>
      <c r="B83" s="20" t="s">
        <v>468</v>
      </c>
      <c r="C83" s="20" t="s">
        <v>377</v>
      </c>
      <c r="D83" s="20" t="s">
        <v>378</v>
      </c>
      <c r="E83" s="30" t="s">
        <v>379</v>
      </c>
      <c r="F83" s="20" t="s">
        <v>356</v>
      </c>
      <c r="G83" s="30" t="s">
        <v>367</v>
      </c>
      <c r="H83" s="20" t="s">
        <v>368</v>
      </c>
      <c r="I83" s="20" t="s">
        <v>359</v>
      </c>
      <c r="J83" s="30" t="s">
        <v>469</v>
      </c>
    </row>
    <row r="84" ht="42" customHeight="1" spans="1:10">
      <c r="A84" s="138" t="s">
        <v>463</v>
      </c>
      <c r="B84" s="20" t="s">
        <v>468</v>
      </c>
      <c r="C84" s="20" t="s">
        <v>377</v>
      </c>
      <c r="D84" s="20" t="s">
        <v>378</v>
      </c>
      <c r="E84" s="30" t="s">
        <v>383</v>
      </c>
      <c r="F84" s="20" t="s">
        <v>356</v>
      </c>
      <c r="G84" s="30" t="s">
        <v>384</v>
      </c>
      <c r="H84" s="20" t="s">
        <v>385</v>
      </c>
      <c r="I84" s="20" t="s">
        <v>386</v>
      </c>
      <c r="J84" s="30" t="s">
        <v>387</v>
      </c>
    </row>
    <row r="85" ht="42" customHeight="1" spans="1:10">
      <c r="A85" s="138" t="s">
        <v>463</v>
      </c>
      <c r="B85" s="20" t="s">
        <v>468</v>
      </c>
      <c r="C85" s="20" t="s">
        <v>388</v>
      </c>
      <c r="D85" s="20" t="s">
        <v>389</v>
      </c>
      <c r="E85" s="30" t="s">
        <v>470</v>
      </c>
      <c r="F85" s="20" t="s">
        <v>380</v>
      </c>
      <c r="G85" s="30" t="s">
        <v>381</v>
      </c>
      <c r="H85" s="20" t="s">
        <v>368</v>
      </c>
      <c r="I85" s="20" t="s">
        <v>359</v>
      </c>
      <c r="J85" s="30" t="s">
        <v>391</v>
      </c>
    </row>
    <row r="86" ht="42" customHeight="1" spans="1:10">
      <c r="A86" s="138" t="s">
        <v>471</v>
      </c>
      <c r="B86" s="20" t="s">
        <v>472</v>
      </c>
      <c r="C86" s="20" t="s">
        <v>353</v>
      </c>
      <c r="D86" s="20" t="s">
        <v>354</v>
      </c>
      <c r="E86" s="30" t="s">
        <v>457</v>
      </c>
      <c r="F86" s="20" t="s">
        <v>356</v>
      </c>
      <c r="G86" s="30" t="s">
        <v>357</v>
      </c>
      <c r="H86" s="20" t="s">
        <v>358</v>
      </c>
      <c r="I86" s="20" t="s">
        <v>359</v>
      </c>
      <c r="J86" s="30" t="s">
        <v>473</v>
      </c>
    </row>
    <row r="87" ht="42" customHeight="1" spans="1:10">
      <c r="A87" s="138" t="s">
        <v>471</v>
      </c>
      <c r="B87" s="20" t="s">
        <v>474</v>
      </c>
      <c r="C87" s="20" t="s">
        <v>353</v>
      </c>
      <c r="D87" s="20" t="s">
        <v>365</v>
      </c>
      <c r="E87" s="30" t="s">
        <v>366</v>
      </c>
      <c r="F87" s="20" t="s">
        <v>356</v>
      </c>
      <c r="G87" s="30" t="s">
        <v>367</v>
      </c>
      <c r="H87" s="20" t="s">
        <v>368</v>
      </c>
      <c r="I87" s="20" t="s">
        <v>359</v>
      </c>
      <c r="J87" s="30" t="s">
        <v>369</v>
      </c>
    </row>
    <row r="88" ht="42" customHeight="1" spans="1:10">
      <c r="A88" s="138" t="s">
        <v>471</v>
      </c>
      <c r="B88" s="20" t="s">
        <v>474</v>
      </c>
      <c r="C88" s="20" t="s">
        <v>353</v>
      </c>
      <c r="D88" s="20" t="s">
        <v>365</v>
      </c>
      <c r="E88" s="30" t="s">
        <v>370</v>
      </c>
      <c r="F88" s="20" t="s">
        <v>356</v>
      </c>
      <c r="G88" s="30" t="s">
        <v>367</v>
      </c>
      <c r="H88" s="20" t="s">
        <v>368</v>
      </c>
      <c r="I88" s="20" t="s">
        <v>359</v>
      </c>
      <c r="J88" s="30" t="s">
        <v>371</v>
      </c>
    </row>
    <row r="89" ht="42" customHeight="1" spans="1:10">
      <c r="A89" s="138" t="s">
        <v>471</v>
      </c>
      <c r="B89" s="20" t="s">
        <v>474</v>
      </c>
      <c r="C89" s="20" t="s">
        <v>353</v>
      </c>
      <c r="D89" s="20" t="s">
        <v>372</v>
      </c>
      <c r="E89" s="30" t="s">
        <v>373</v>
      </c>
      <c r="F89" s="20" t="s">
        <v>356</v>
      </c>
      <c r="G89" s="30" t="s">
        <v>374</v>
      </c>
      <c r="H89" s="20" t="s">
        <v>375</v>
      </c>
      <c r="I89" s="20" t="s">
        <v>359</v>
      </c>
      <c r="J89" s="30" t="s">
        <v>376</v>
      </c>
    </row>
    <row r="90" ht="42" customHeight="1" spans="1:10">
      <c r="A90" s="138" t="s">
        <v>471</v>
      </c>
      <c r="B90" s="20" t="s">
        <v>474</v>
      </c>
      <c r="C90" s="20" t="s">
        <v>377</v>
      </c>
      <c r="D90" s="20" t="s">
        <v>378</v>
      </c>
      <c r="E90" s="30" t="s">
        <v>379</v>
      </c>
      <c r="F90" s="20" t="s">
        <v>356</v>
      </c>
      <c r="G90" s="30" t="s">
        <v>367</v>
      </c>
      <c r="H90" s="20" t="s">
        <v>368</v>
      </c>
      <c r="I90" s="20" t="s">
        <v>359</v>
      </c>
      <c r="J90" s="30" t="s">
        <v>382</v>
      </c>
    </row>
    <row r="91" ht="42" customHeight="1" spans="1:10">
      <c r="A91" s="138" t="s">
        <v>471</v>
      </c>
      <c r="B91" s="20" t="s">
        <v>474</v>
      </c>
      <c r="C91" s="20" t="s">
        <v>388</v>
      </c>
      <c r="D91" s="20" t="s">
        <v>389</v>
      </c>
      <c r="E91" s="30" t="s">
        <v>475</v>
      </c>
      <c r="F91" s="20" t="s">
        <v>380</v>
      </c>
      <c r="G91" s="30" t="s">
        <v>381</v>
      </c>
      <c r="H91" s="20" t="s">
        <v>368</v>
      </c>
      <c r="I91" s="20" t="s">
        <v>359</v>
      </c>
      <c r="J91" s="30" t="s">
        <v>391</v>
      </c>
    </row>
    <row r="92" ht="42" customHeight="1" spans="1:10">
      <c r="A92" s="138" t="s">
        <v>476</v>
      </c>
      <c r="B92" s="20" t="s">
        <v>477</v>
      </c>
      <c r="C92" s="20" t="s">
        <v>353</v>
      </c>
      <c r="D92" s="20" t="s">
        <v>354</v>
      </c>
      <c r="E92" s="30" t="s">
        <v>478</v>
      </c>
      <c r="F92" s="20" t="s">
        <v>356</v>
      </c>
      <c r="G92" s="30" t="s">
        <v>357</v>
      </c>
      <c r="H92" s="20" t="s">
        <v>363</v>
      </c>
      <c r="I92" s="20" t="s">
        <v>359</v>
      </c>
      <c r="J92" s="30" t="s">
        <v>479</v>
      </c>
    </row>
    <row r="93" ht="42" customHeight="1" spans="1:10">
      <c r="A93" s="138" t="s">
        <v>476</v>
      </c>
      <c r="B93" s="20" t="s">
        <v>480</v>
      </c>
      <c r="C93" s="20" t="s">
        <v>353</v>
      </c>
      <c r="D93" s="20" t="s">
        <v>365</v>
      </c>
      <c r="E93" s="30" t="s">
        <v>366</v>
      </c>
      <c r="F93" s="20" t="s">
        <v>356</v>
      </c>
      <c r="G93" s="30" t="s">
        <v>367</v>
      </c>
      <c r="H93" s="20" t="s">
        <v>368</v>
      </c>
      <c r="I93" s="20" t="s">
        <v>359</v>
      </c>
      <c r="J93" s="30" t="s">
        <v>369</v>
      </c>
    </row>
    <row r="94" ht="42" customHeight="1" spans="1:10">
      <c r="A94" s="138" t="s">
        <v>476</v>
      </c>
      <c r="B94" s="20" t="s">
        <v>480</v>
      </c>
      <c r="C94" s="20" t="s">
        <v>353</v>
      </c>
      <c r="D94" s="20" t="s">
        <v>365</v>
      </c>
      <c r="E94" s="30" t="s">
        <v>370</v>
      </c>
      <c r="F94" s="20" t="s">
        <v>356</v>
      </c>
      <c r="G94" s="30" t="s">
        <v>367</v>
      </c>
      <c r="H94" s="20" t="s">
        <v>368</v>
      </c>
      <c r="I94" s="20" t="s">
        <v>359</v>
      </c>
      <c r="J94" s="30" t="s">
        <v>371</v>
      </c>
    </row>
    <row r="95" ht="42" customHeight="1" spans="1:10">
      <c r="A95" s="138" t="s">
        <v>476</v>
      </c>
      <c r="B95" s="20" t="s">
        <v>480</v>
      </c>
      <c r="C95" s="20" t="s">
        <v>353</v>
      </c>
      <c r="D95" s="20" t="s">
        <v>372</v>
      </c>
      <c r="E95" s="30" t="s">
        <v>373</v>
      </c>
      <c r="F95" s="20" t="s">
        <v>356</v>
      </c>
      <c r="G95" s="30" t="s">
        <v>374</v>
      </c>
      <c r="H95" s="20" t="s">
        <v>375</v>
      </c>
      <c r="I95" s="20" t="s">
        <v>359</v>
      </c>
      <c r="J95" s="30" t="s">
        <v>376</v>
      </c>
    </row>
    <row r="96" ht="42" customHeight="1" spans="1:10">
      <c r="A96" s="138" t="s">
        <v>476</v>
      </c>
      <c r="B96" s="20" t="s">
        <v>480</v>
      </c>
      <c r="C96" s="20" t="s">
        <v>377</v>
      </c>
      <c r="D96" s="20" t="s">
        <v>378</v>
      </c>
      <c r="E96" s="30" t="s">
        <v>379</v>
      </c>
      <c r="F96" s="20" t="s">
        <v>356</v>
      </c>
      <c r="G96" s="30" t="s">
        <v>367</v>
      </c>
      <c r="H96" s="20" t="s">
        <v>368</v>
      </c>
      <c r="I96" s="20" t="s">
        <v>359</v>
      </c>
      <c r="J96" s="30" t="s">
        <v>382</v>
      </c>
    </row>
    <row r="97" ht="42" customHeight="1" spans="1:10">
      <c r="A97" s="138" t="s">
        <v>476</v>
      </c>
      <c r="B97" s="20" t="s">
        <v>480</v>
      </c>
      <c r="C97" s="20" t="s">
        <v>377</v>
      </c>
      <c r="D97" s="20" t="s">
        <v>378</v>
      </c>
      <c r="E97" s="30" t="s">
        <v>383</v>
      </c>
      <c r="F97" s="20" t="s">
        <v>356</v>
      </c>
      <c r="G97" s="30" t="s">
        <v>384</v>
      </c>
      <c r="H97" s="20" t="s">
        <v>385</v>
      </c>
      <c r="I97" s="20" t="s">
        <v>386</v>
      </c>
      <c r="J97" s="30" t="s">
        <v>387</v>
      </c>
    </row>
    <row r="98" ht="42" customHeight="1" spans="1:10">
      <c r="A98" s="138" t="s">
        <v>476</v>
      </c>
      <c r="B98" s="20" t="s">
        <v>480</v>
      </c>
      <c r="C98" s="20" t="s">
        <v>388</v>
      </c>
      <c r="D98" s="20" t="s">
        <v>389</v>
      </c>
      <c r="E98" s="30" t="s">
        <v>481</v>
      </c>
      <c r="F98" s="20" t="s">
        <v>380</v>
      </c>
      <c r="G98" s="30" t="s">
        <v>381</v>
      </c>
      <c r="H98" s="20" t="s">
        <v>368</v>
      </c>
      <c r="I98" s="20" t="s">
        <v>359</v>
      </c>
      <c r="J98" s="30" t="s">
        <v>391</v>
      </c>
    </row>
    <row r="99" ht="42" customHeight="1" spans="1:10">
      <c r="A99" s="138" t="s">
        <v>482</v>
      </c>
      <c r="B99" s="20" t="s">
        <v>483</v>
      </c>
      <c r="C99" s="20" t="s">
        <v>353</v>
      </c>
      <c r="D99" s="20" t="s">
        <v>354</v>
      </c>
      <c r="E99" s="30" t="s">
        <v>429</v>
      </c>
      <c r="F99" s="20" t="s">
        <v>356</v>
      </c>
      <c r="G99" s="30" t="s">
        <v>357</v>
      </c>
      <c r="H99" s="20" t="s">
        <v>363</v>
      </c>
      <c r="I99" s="20" t="s">
        <v>359</v>
      </c>
      <c r="J99" s="30" t="s">
        <v>430</v>
      </c>
    </row>
    <row r="100" ht="42" customHeight="1" spans="1:10">
      <c r="A100" s="138" t="s">
        <v>482</v>
      </c>
      <c r="B100" s="20" t="s">
        <v>484</v>
      </c>
      <c r="C100" s="20" t="s">
        <v>353</v>
      </c>
      <c r="D100" s="20" t="s">
        <v>354</v>
      </c>
      <c r="E100" s="30" t="s">
        <v>431</v>
      </c>
      <c r="F100" s="20" t="s">
        <v>356</v>
      </c>
      <c r="G100" s="30" t="s">
        <v>357</v>
      </c>
      <c r="H100" s="20" t="s">
        <v>363</v>
      </c>
      <c r="I100" s="20" t="s">
        <v>359</v>
      </c>
      <c r="J100" s="30" t="s">
        <v>432</v>
      </c>
    </row>
    <row r="101" ht="42" customHeight="1" spans="1:10">
      <c r="A101" s="138" t="s">
        <v>482</v>
      </c>
      <c r="B101" s="20" t="s">
        <v>484</v>
      </c>
      <c r="C101" s="20" t="s">
        <v>353</v>
      </c>
      <c r="D101" s="20" t="s">
        <v>354</v>
      </c>
      <c r="E101" s="30" t="s">
        <v>433</v>
      </c>
      <c r="F101" s="20" t="s">
        <v>356</v>
      </c>
      <c r="G101" s="30" t="s">
        <v>357</v>
      </c>
      <c r="H101" s="20" t="s">
        <v>363</v>
      </c>
      <c r="I101" s="20" t="s">
        <v>359</v>
      </c>
      <c r="J101" s="30" t="s">
        <v>434</v>
      </c>
    </row>
    <row r="102" ht="42" customHeight="1" spans="1:10">
      <c r="A102" s="138" t="s">
        <v>482</v>
      </c>
      <c r="B102" s="20" t="s">
        <v>484</v>
      </c>
      <c r="C102" s="20" t="s">
        <v>353</v>
      </c>
      <c r="D102" s="20" t="s">
        <v>365</v>
      </c>
      <c r="E102" s="30" t="s">
        <v>366</v>
      </c>
      <c r="F102" s="20" t="s">
        <v>356</v>
      </c>
      <c r="G102" s="30" t="s">
        <v>367</v>
      </c>
      <c r="H102" s="20" t="s">
        <v>368</v>
      </c>
      <c r="I102" s="20" t="s">
        <v>359</v>
      </c>
      <c r="J102" s="30" t="s">
        <v>369</v>
      </c>
    </row>
    <row r="103" ht="42" customHeight="1" spans="1:10">
      <c r="A103" s="138" t="s">
        <v>482</v>
      </c>
      <c r="B103" s="20" t="s">
        <v>484</v>
      </c>
      <c r="C103" s="20" t="s">
        <v>353</v>
      </c>
      <c r="D103" s="20" t="s">
        <v>365</v>
      </c>
      <c r="E103" s="30" t="s">
        <v>370</v>
      </c>
      <c r="F103" s="20" t="s">
        <v>356</v>
      </c>
      <c r="G103" s="30" t="s">
        <v>367</v>
      </c>
      <c r="H103" s="20" t="s">
        <v>368</v>
      </c>
      <c r="I103" s="20" t="s">
        <v>359</v>
      </c>
      <c r="J103" s="30" t="s">
        <v>371</v>
      </c>
    </row>
    <row r="104" ht="42" customHeight="1" spans="1:10">
      <c r="A104" s="138" t="s">
        <v>482</v>
      </c>
      <c r="B104" s="20" t="s">
        <v>484</v>
      </c>
      <c r="C104" s="20" t="s">
        <v>353</v>
      </c>
      <c r="D104" s="20" t="s">
        <v>372</v>
      </c>
      <c r="E104" s="30" t="s">
        <v>373</v>
      </c>
      <c r="F104" s="20" t="s">
        <v>356</v>
      </c>
      <c r="G104" s="30" t="s">
        <v>374</v>
      </c>
      <c r="H104" s="20" t="s">
        <v>375</v>
      </c>
      <c r="I104" s="20" t="s">
        <v>359</v>
      </c>
      <c r="J104" s="30" t="s">
        <v>410</v>
      </c>
    </row>
    <row r="105" ht="42" customHeight="1" spans="1:10">
      <c r="A105" s="138" t="s">
        <v>482</v>
      </c>
      <c r="B105" s="20" t="s">
        <v>484</v>
      </c>
      <c r="C105" s="20" t="s">
        <v>377</v>
      </c>
      <c r="D105" s="20" t="s">
        <v>378</v>
      </c>
      <c r="E105" s="30" t="s">
        <v>379</v>
      </c>
      <c r="F105" s="20" t="s">
        <v>356</v>
      </c>
      <c r="G105" s="30" t="s">
        <v>367</v>
      </c>
      <c r="H105" s="20" t="s">
        <v>368</v>
      </c>
      <c r="I105" s="20" t="s">
        <v>359</v>
      </c>
      <c r="J105" s="30" t="s">
        <v>382</v>
      </c>
    </row>
    <row r="106" ht="42" customHeight="1" spans="1:10">
      <c r="A106" s="138" t="s">
        <v>482</v>
      </c>
      <c r="B106" s="20" t="s">
        <v>484</v>
      </c>
      <c r="C106" s="20" t="s">
        <v>377</v>
      </c>
      <c r="D106" s="20" t="s">
        <v>378</v>
      </c>
      <c r="E106" s="30" t="s">
        <v>383</v>
      </c>
      <c r="F106" s="20" t="s">
        <v>356</v>
      </c>
      <c r="G106" s="30" t="s">
        <v>384</v>
      </c>
      <c r="H106" s="20" t="s">
        <v>385</v>
      </c>
      <c r="I106" s="20" t="s">
        <v>386</v>
      </c>
      <c r="J106" s="30" t="s">
        <v>387</v>
      </c>
    </row>
    <row r="107" ht="42" customHeight="1" spans="1:10">
      <c r="A107" s="138" t="s">
        <v>482</v>
      </c>
      <c r="B107" s="20" t="s">
        <v>484</v>
      </c>
      <c r="C107" s="20" t="s">
        <v>388</v>
      </c>
      <c r="D107" s="20" t="s">
        <v>389</v>
      </c>
      <c r="E107" s="30" t="s">
        <v>435</v>
      </c>
      <c r="F107" s="20" t="s">
        <v>380</v>
      </c>
      <c r="G107" s="30" t="s">
        <v>381</v>
      </c>
      <c r="H107" s="20" t="s">
        <v>368</v>
      </c>
      <c r="I107" s="20" t="s">
        <v>386</v>
      </c>
      <c r="J107" s="30" t="s">
        <v>391</v>
      </c>
    </row>
  </sheetData>
  <mergeCells count="30">
    <mergeCell ref="A2:J2"/>
    <mergeCell ref="A3:H3"/>
    <mergeCell ref="A7:A14"/>
    <mergeCell ref="A15:A21"/>
    <mergeCell ref="A22:A28"/>
    <mergeCell ref="A29:A35"/>
    <mergeCell ref="A36:A42"/>
    <mergeCell ref="A43:A49"/>
    <mergeCell ref="A50:A58"/>
    <mergeCell ref="A59:A62"/>
    <mergeCell ref="A63:A69"/>
    <mergeCell ref="A70:A78"/>
    <mergeCell ref="A79:A85"/>
    <mergeCell ref="A86:A91"/>
    <mergeCell ref="A92:A98"/>
    <mergeCell ref="A99:A107"/>
    <mergeCell ref="B7:B14"/>
    <mergeCell ref="B15:B21"/>
    <mergeCell ref="B22:B28"/>
    <mergeCell ref="B29:B35"/>
    <mergeCell ref="B36:B42"/>
    <mergeCell ref="B43:B49"/>
    <mergeCell ref="B50:B58"/>
    <mergeCell ref="B59:B62"/>
    <mergeCell ref="B63:B69"/>
    <mergeCell ref="B70:B78"/>
    <mergeCell ref="B79:B85"/>
    <mergeCell ref="B86:B91"/>
    <mergeCell ref="B92:B98"/>
    <mergeCell ref="B99:B10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 </vt:lpstr>
      <vt:lpstr>部门项目支出绩效目标表05-2</vt:lpstr>
      <vt:lpstr>部门政府性基金预算支出预算表06</vt:lpstr>
      <vt:lpstr>部门政府采购预算表07 </vt:lpstr>
      <vt:lpstr>部门政府购买服务预算表08 </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2026-03-04T00:56:00Z</dcterms:created>
  <dcterms:modified xsi:type="dcterms:W3CDTF">2026-03-18T08:01:18Z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EC71B178E7F44F7C9D05275C18FA5A51_13</vt:lpwstr>
  </property>
  <property fmtid="{D5CDD505-2E9C-101B-9397-08002B2CF9AE}" pid="3" name="KSOProductBuildVer">
    <vt:lpwstr>2052-12.1.0.25225</vt:lpwstr>
  </property>
  <property fmtid="{D5CDD505-2E9C-101B-9397-08002B2CF9AE}" pid="4" name="CalculationRule">
    <vt:i4>0</vt:i4>
  </property>
</Properties>
</file>