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1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<sst xmlns="http://schemas.openxmlformats.org/spreadsheetml/2006/main" count="1187" uniqueCount="388">
  <si>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</si>
  <si>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</si>
  <si>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</si>
  <si>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</si>
  <si>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</si>
  <si>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</si>
  <si>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</si>
  <si>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</si>
  <si>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</si>
  <si>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</si>
  <si>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</si>
  <si>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</si>
  <si>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</si>
  <si>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</si>
  <si>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</si>
  <si>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</si>
  <si>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</si>
  <si>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</si>
  <si>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</si>
  <si>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</si>
  <si>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</si>
  <si>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</si>
  <si>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</si>
  <si>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</si>
  <si>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</si>
  <si>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</si>
  <si>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</si>
  <si>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</si>
  <si>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</si>
  <si>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</si>
  <si>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</si>
  <si>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</si>
  <si>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</si>
  <si>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</si>
  <si>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</si>
  <si>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</si>
  <si>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</si>
  <si>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</si>
  <si>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</si>
  <si>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</si>
  <si>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</si>
  <si>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</si>
  <si>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</si>
  <si>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</si>
  <si>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</si>
  <si>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</si>
  <si>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</si>
  <si>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</si>
  <si>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</si>
  <si>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</si>
  <si>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</si>
  <si>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</si>
  <si>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</si>
  <si>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</si>
  <si>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</si>
  <si>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</si>
  <si>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</si>
  <si>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</si>
  <si>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</si>
  <si>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</si>
  <si>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</si>
  <si>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</si>
  <si>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</si>
  <si>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</si>
  <si>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</si>
  <si>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</si>
  <si>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</si>
  <si>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</si>
  <si>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</si>
  <si>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302001</t>
  </si>
  <si>
    <t>中共昆明市盘龙区委政法委员会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</si>
  <si>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</si>
  <si>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</si>
  <si>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</si>
  <si>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</si>
  <si>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</si>
  <si>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</si>
  <si>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</si>
  <si>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</si>
  <si>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</si>
  <si>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</si>
  <si>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</si>
  <si>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</si>
  <si>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</si>
  <si>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</si>
  <si>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</si>
  <si>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</si>
  <si>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</si>
  <si>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</si>
  <si>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</si>
  <si>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</si>
  <si>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</si>
  <si>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</si>
  <si>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</si>
  <si>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</si>
  <si>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</si>
  <si>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</si>
  <si>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</si>
  <si>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</si>
  <si>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20136</t>
  </si>
  <si>
    <t>其他共产党事务支出</t>
  </si>
  <si>
    <t>2013601</t>
  </si>
  <si>
    <t>行政运行</t>
  </si>
  <si>
    <t>2013650</t>
  </si>
  <si>
    <t>事业运行</t>
  </si>
  <si>
    <t>2013699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</si>
  <si>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</si>
  <si>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</si>
  <si>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</si>
  <si>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</si>
  <si>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</si>
  <si>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</si>
  <si>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</si>
  <si>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</si>
  <si>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</si>
  <si>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</si>
  <si>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</si>
  <si>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</si>
  <si>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</si>
  <si>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</si>
  <si>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</si>
  <si>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</si>
  <si>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</si>
  <si>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</si>
  <si>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</si>
  <si>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</si>
  <si>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</si>
  <si>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</si>
  <si>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</si>
  <si>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</si>
  <si>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</si>
  <si>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</si>
  <si>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</si>
  <si>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</si>
  <si>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</si>
  <si>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</si>
  <si>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</si>
  <si>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</si>
  <si>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</si>
  <si>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</si>
  <si>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</si>
  <si>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</si>
  <si>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</si>
  <si>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</si>
  <si>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</si>
  <si>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</si>
  <si>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</si>
  <si>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</si>
  <si>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</si>
  <si>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</si>
  <si>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</si>
  <si>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</si>
  <si>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</si>
  <si>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</si>
  <si>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</si>
  <si>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</si>
  <si>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</si>
  <si>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</si>
  <si>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</si>
  <si>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</si>
  <si>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</si>
  <si>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</si>
  <si>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</si>
  <si>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</si>
  <si>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</si>
  <si>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</si>
  <si>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</si>
  <si>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</si>
  <si>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</si>
  <si>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</si>
  <si>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</si>
  <si>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</si>
  <si>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</si>
  <si>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</si>
  <si>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</si>
  <si>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</si>
  <si>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</si>
  <si>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</si>
  <si>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</si>
  <si>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</si>
  <si>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</si>
  <si>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</si>
  <si>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单位名称：中共昆明市盘龙区委政法委员会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</si>
  <si>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</si>
  <si>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</si>
  <si>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</si>
  <si>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</si>
  <si>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</si>
  <si>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</si>
  <si>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</si>
  <si>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</si>
  <si>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</si>
  <si>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</si>
  <si>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</si>
  <si>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</si>
  <si>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</si>
  <si>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</si>
  <si>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</si>
  <si>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</si>
  <si>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530103210000000001691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</si>
  <si>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</si>
  <si>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</si>
  <si>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</si>
  <si>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</si>
  <si>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</si>
  <si>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</si>
  <si>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</si>
  <si>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530103210000000001693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</si>
  <si>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</si>
  <si>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</si>
  <si>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</si>
  <si>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</si>
  <si>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</si>
  <si>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</si>
  <si>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</si>
  <si>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</si>
  <si>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</si>
  <si>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</si>
  <si>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</si>
  <si>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530103210000000001694</t>
  </si>
  <si>
    <t>30113</t>
  </si>
  <si>
    <t>530103210000000001696</t>
  </si>
  <si>
    <t>行政人员公务交通补贴</t>
  </si>
  <si>
    <t>30239</t>
  </si>
  <si>
    <t>其他交通费用</t>
  </si>
  <si>
    <t>530103210000000001704</t>
  </si>
  <si>
    <t>一般公用经费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</si>
  <si>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</si>
  <si>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</si>
  <si>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</si>
  <si>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</si>
  <si>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</si>
  <si>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</si>
  <si>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</si>
  <si>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</si>
  <si>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</si>
  <si>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</si>
  <si>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</si>
  <si>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</si>
  <si>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</si>
  <si>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</si>
  <si>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530103210000000005081</t>
  </si>
  <si>
    <t>公车购置及运维费</t>
  </si>
  <si>
    <t>30231</t>
  </si>
  <si>
    <t>公务用车运行维护费</t>
  </si>
  <si>
    <t>530103210000000005082</t>
  </si>
  <si>
    <t>30217</t>
  </si>
  <si>
    <t>530103221100000296057</t>
  </si>
  <si>
    <t>事业人员支出工资</t>
  </si>
  <si>
    <t>30107</t>
  </si>
  <si>
    <t>绩效工资</t>
  </si>
  <si>
    <t>530103221100000296082</t>
  </si>
  <si>
    <t>工会经费</t>
  </si>
  <si>
    <t>30228</t>
  </si>
  <si>
    <t>530103231100001268779</t>
  </si>
  <si>
    <t>离退休人员支出</t>
  </si>
  <si>
    <t>30305</t>
  </si>
  <si>
    <t>生活补助</t>
  </si>
  <si>
    <t>530103231100001523898</t>
  </si>
  <si>
    <t>行政人员绩效奖励</t>
  </si>
  <si>
    <t>530103231100001523899</t>
  </si>
  <si>
    <t>离退休工会活动经费</t>
  </si>
  <si>
    <t>530103231100001523916</t>
  </si>
  <si>
    <t>事业人员绩效奖励</t>
  </si>
  <si>
    <t>530103231100001581376</t>
  </si>
  <si>
    <t>残疾人保障金</t>
  </si>
  <si>
    <t>530103241100002310625</t>
  </si>
  <si>
    <t>其他人员支出</t>
  </si>
  <si>
    <t>30199</t>
  </si>
  <si>
    <t>其他工资福利支出</t>
  </si>
  <si>
    <t>530103241100002340268</t>
  </si>
  <si>
    <t>公务用车定额包干经费</t>
  </si>
  <si>
    <t>530103251100003656612</t>
  </si>
  <si>
    <t>公共交通经费</t>
  </si>
  <si>
    <t>预算05-1表</t>
  </si>
  <si>
    <t>项目分类</t>
  </si>
  <si>
    <t>项目单位</t>
  </si>
  <si>
    <t>本年拨款</t>
  </si>
  <si>
    <t>其中：本次下达</t>
  </si>
  <si>
    <t>专项业务类</t>
  </si>
  <si>
    <t>530103210000000001825</t>
  </si>
  <si>
    <t>防范和处理邪教专项工作经费</t>
  </si>
  <si>
    <t>30202</t>
  </si>
  <si>
    <t>印刷费</t>
  </si>
  <si>
    <t>530103210000000001831</t>
  </si>
  <si>
    <t>政法工作保障经费</t>
  </si>
  <si>
    <t>530103210000000001832</t>
  </si>
  <si>
    <t>信访维稳工作经费</t>
  </si>
  <si>
    <t>530103221100000201361</t>
  </si>
  <si>
    <t>法学会专项工作经费</t>
  </si>
  <si>
    <t>530103241100002503891</t>
  </si>
  <si>
    <t>常态化扫黑除恶工作经费</t>
  </si>
  <si>
    <t>530103241100002504095</t>
  </si>
  <si>
    <t>综治专项工作经费</t>
  </si>
  <si>
    <t>530103251100004717386</t>
  </si>
  <si>
    <t>下达基层党委政法委防范化解政法综治维稳领域重大风险补助经费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</si>
  <si>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</si>
  <si>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</si>
  <si>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</si>
  <si>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</si>
  <si>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</si>
  <si>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</si>
  <si>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</si>
  <si>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</si>
  <si>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</si>
  <si>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</si>
  <si>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</si>
  <si>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涉密项目，不对外公开内容。</t>
  </si>
  <si>
    <t>产出指标</t>
  </si>
  <si>
    <t>数量指标</t>
  </si>
  <si>
    <t>涉密项目</t>
  </si>
  <si>
    <t>=</t>
  </si>
  <si>
    <t>个</t>
  </si>
  <si>
    <t>定性指标</t>
  </si>
  <si>
    <t>效益指标</t>
  </si>
  <si>
    <t>经济效益</t>
  </si>
  <si>
    <t>满意度指标</t>
  </si>
  <si>
    <t>服务对象满意度</t>
  </si>
  <si>
    <t>涉密</t>
  </si>
  <si>
    <t>社会效益</t>
  </si>
  <si>
    <t>元</t>
  </si>
  <si>
    <t>时效指标</t>
  </si>
  <si>
    <t>涉密项目，具体内容不对外公开</t>
  </si>
  <si>
    <t>分</t>
  </si>
  <si>
    <t>可持续影响</t>
  </si>
  <si>
    <t>涉密项目，不对外公开。</t>
  </si>
  <si>
    <t>预算06表</t>
  </si>
  <si>
    <t>政府性基金预算支出预算表</t>
  </si>
  <si>
    <t>单位名称：昆明市发展和改革委员会</t>
  </si>
  <si>
    <t>政府性基金预算支出</t>
  </si>
  <si>
    <t>备注：我单位无2026年部门政府性基金预算支出，故此表无数据，为空表。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</si>
  <si>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</si>
  <si>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</si>
  <si>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</si>
  <si>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</si>
  <si>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</si>
  <si>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</si>
  <si>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</si>
  <si>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</si>
  <si>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</si>
  <si>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</si>
  <si>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</si>
  <si>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</si>
  <si>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车辆加油服务</t>
  </si>
  <si>
    <t>车辆加油、添加燃料服务</t>
  </si>
  <si>
    <t>车辆维修和保养服务</t>
  </si>
  <si>
    <t>机动车保险服务</t>
  </si>
  <si>
    <t>采购复印纸</t>
  </si>
  <si>
    <t>复印纸</t>
  </si>
  <si>
    <t>采购家具用具</t>
  </si>
  <si>
    <t>家具和用具</t>
  </si>
  <si>
    <t>件</t>
  </si>
  <si>
    <t>采购硒鼓粉盒</t>
  </si>
  <si>
    <t>其他硒鼓、粉盒</t>
  </si>
  <si>
    <t>印刷服务</t>
  </si>
  <si>
    <t>其他印刷服务</t>
  </si>
  <si>
    <t>预算08表</t>
  </si>
  <si>
    <t>2026年部门政府购买服务预算表</t>
  </si>
  <si>
    <t>政府购买服务项目</t>
  </si>
  <si>
    <t>政府购买服务目录</t>
  </si>
  <si>
    <t>咨询服务</t>
  </si>
  <si>
    <t>B0801 咨询服务</t>
  </si>
  <si>
    <t>预算09-1表</t>
  </si>
  <si>
    <t>单位名称（项目）</t>
  </si>
  <si>
    <t>地区</t>
  </si>
  <si>
    <t>磨憨经济合作区</t>
  </si>
  <si>
    <t>备注：我单位无2026年对下转移支付预算，故此表无数据，为空表。</t>
  </si>
  <si>
    <t>预算09-2表</t>
  </si>
  <si>
    <t>备注：我单位无2026年对下转移支付绩效目标，故此表无数据，为空表。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</si>
  <si>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</si>
  <si>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</si>
  <si>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</si>
  <si>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</si>
  <si>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</si>
  <si>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</si>
  <si>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</si>
  <si>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</si>
  <si>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</si>
  <si>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</si>
  <si>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备注：我单位无2026年新增资产配置预算，故此表无数据，为空表。</t>
  </si>
  <si>
    <t>预算11表</t>
  </si>
  <si>
    <t>上级补助</t>
  </si>
  <si>
    <t>备注：我单位无2026年上级转移支付补助项目支出预算，故此表无数据，为空表。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</si>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</sst>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7" fillId="0" borderId="7">
      <alignment horizontal="right"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17" fillId="0" borderId="7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8" applyNumberFormat="0" applyAlignment="0" applyProtection="0">
      <alignment vertical="center"/>
    </xf>
    <xf numFmtId="0" fontId="29" fillId="12" borderId="14" applyNumberFormat="0" applyAlignment="0" applyProtection="0">
      <alignment vertical="center"/>
    </xf>
    <xf numFmtId="0" fontId="30" fillId="13" borderId="1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0" fontId="17" fillId="0" borderId="7">
      <alignment horizontal="right"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178" fontId="17" fillId="0" borderId="7">
      <alignment horizontal="right" vertical="center"/>
    </xf>
    <xf numFmtId="49" fontId="17" fillId="0" borderId="7">
      <alignment horizontal="left" vertical="center" wrapText="1"/>
    </xf>
    <xf numFmtId="178" fontId="17" fillId="0" borderId="7">
      <alignment horizontal="right" vertical="center"/>
    </xf>
    <xf numFmtId="179" fontId="17" fillId="0" borderId="7">
      <alignment horizontal="right" vertical="center"/>
    </xf>
    <xf numFmtId="180" fontId="17" fillId="0" borderId="7">
      <alignment horizontal="right" vertical="center"/>
    </xf>
  </cellStyleXfs>
  <cellXfs count="190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8" fillId="0" borderId="0" xfId="0" applyFont="1" applyBorder="1" applyAlignment="1" quotePrefix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2" sqref="A2:D2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1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"单位名称："&amp;"中共昆明市盘龙区委政法委员会"</f>
        <v>单位名称：中共昆明市盘龙区委政法委员会</v>
      </c>
      <c r="B3" s="154"/>
      <c r="D3" s="134" t="s">
        <v>1</v>
      </c>
    </row>
    <row r="4" ht="23.25" customHeight="1" spans="1:4">
      <c r="A4" s="155" t="s">
        <v>2</v>
      </c>
      <c r="B4" s="156"/>
      <c r="C4" s="155" t="s">
        <v>3</v>
      </c>
      <c r="D4" s="156"/>
    </row>
    <row r="5" ht="24" customHeight="1" spans="1:4">
      <c r="A5" s="155" t="s">
        <v>4</v>
      </c>
      <c r="B5" s="155" t="s">
        <v>5</v>
      </c>
      <c r="C5" s="155" t="s">
        <v>6</v>
      </c>
      <c r="D5" s="155" t="s">
        <v>5</v>
      </c>
    </row>
    <row r="6" ht="17.25" customHeight="1" spans="1:4">
      <c r="A6" s="157" t="s">
        <v>7</v>
      </c>
      <c r="B6" s="78">
        <v>9040700.33</v>
      </c>
      <c r="C6" s="157" t="s">
        <v>8</v>
      </c>
      <c r="D6" s="78">
        <v>7259762.33</v>
      </c>
    </row>
    <row r="7" ht="17.25" customHeight="1" spans="1:4">
      <c r="A7" s="157" t="s">
        <v>9</v>
      </c>
      <c r="B7" s="78"/>
      <c r="C7" s="157" t="s">
        <v>10</v>
      </c>
      <c r="D7" s="78"/>
    </row>
    <row r="8" ht="17.25" customHeight="1" spans="1:4">
      <c r="A8" s="157" t="s">
        <v>11</v>
      </c>
      <c r="B8" s="78"/>
      <c r="C8" s="189" t="s">
        <v>12</v>
      </c>
      <c r="D8" s="78"/>
    </row>
    <row r="9" ht="17.25" customHeight="1" spans="1:4">
      <c r="A9" s="157" t="s">
        <v>13</v>
      </c>
      <c r="B9" s="78"/>
      <c r="C9" s="189" t="s">
        <v>14</v>
      </c>
      <c r="D9" s="78"/>
    </row>
    <row r="10" ht="17.25" customHeight="1" spans="1:4">
      <c r="A10" s="157" t="s">
        <v>15</v>
      </c>
      <c r="B10" s="78"/>
      <c r="C10" s="189" t="s">
        <v>16</v>
      </c>
      <c r="D10" s="78"/>
    </row>
    <row r="11" ht="17.25" customHeight="1" spans="1:4">
      <c r="A11" s="157" t="s">
        <v>17</v>
      </c>
      <c r="B11" s="78"/>
      <c r="C11" s="189" t="s">
        <v>18</v>
      </c>
      <c r="D11" s="78"/>
    </row>
    <row r="12" ht="17.25" customHeight="1" spans="1:4">
      <c r="A12" s="157" t="s">
        <v>19</v>
      </c>
      <c r="B12" s="78"/>
      <c r="C12" s="30" t="s">
        <v>20</v>
      </c>
      <c r="D12" s="78"/>
    </row>
    <row r="13" ht="17.25" customHeight="1" spans="1:4">
      <c r="A13" s="157" t="s">
        <v>21</v>
      </c>
      <c r="B13" s="78"/>
      <c r="C13" s="30" t="s">
        <v>22</v>
      </c>
      <c r="D13" s="78">
        <v>965080</v>
      </c>
    </row>
    <row r="14" ht="17.25" customHeight="1" spans="1:4">
      <c r="A14" s="157" t="s">
        <v>23</v>
      </c>
      <c r="B14" s="78"/>
      <c r="C14" s="30" t="s">
        <v>24</v>
      </c>
      <c r="D14" s="78">
        <v>469014</v>
      </c>
    </row>
    <row r="15" ht="17.25" customHeight="1" spans="1:4">
      <c r="A15" s="157" t="s">
        <v>25</v>
      </c>
      <c r="B15" s="78"/>
      <c r="C15" s="30" t="s">
        <v>26</v>
      </c>
      <c r="D15" s="78"/>
    </row>
    <row r="16" ht="17.25" customHeight="1" spans="1:4">
      <c r="A16" s="61"/>
      <c r="B16" s="78"/>
      <c r="C16" s="30" t="s">
        <v>27</v>
      </c>
      <c r="D16" s="78"/>
    </row>
    <row r="17" ht="17.25" customHeight="1" spans="1:4">
      <c r="A17" s="158"/>
      <c r="B17" s="78"/>
      <c r="C17" s="30" t="s">
        <v>28</v>
      </c>
      <c r="D17" s="78"/>
    </row>
    <row r="18" ht="17.25" customHeight="1" spans="1:4">
      <c r="A18" s="158"/>
      <c r="B18" s="78"/>
      <c r="C18" s="30" t="s">
        <v>29</v>
      </c>
      <c r="D18" s="78"/>
    </row>
    <row r="19" ht="17.25" customHeight="1" spans="1:4">
      <c r="A19" s="158"/>
      <c r="B19" s="78"/>
      <c r="C19" s="30" t="s">
        <v>30</v>
      </c>
      <c r="D19" s="78"/>
    </row>
    <row r="20" ht="17.25" customHeight="1" spans="1:4">
      <c r="A20" s="158"/>
      <c r="B20" s="78"/>
      <c r="C20" s="30" t="s">
        <v>31</v>
      </c>
      <c r="D20" s="78"/>
    </row>
    <row r="21" ht="17.25" customHeight="1" spans="1:4">
      <c r="A21" s="158"/>
      <c r="B21" s="78"/>
      <c r="C21" s="30" t="s">
        <v>32</v>
      </c>
      <c r="D21" s="78"/>
    </row>
    <row r="22" ht="17.25" customHeight="1" spans="1:4">
      <c r="A22" s="158"/>
      <c r="B22" s="78"/>
      <c r="C22" s="30" t="s">
        <v>33</v>
      </c>
      <c r="D22" s="78"/>
    </row>
    <row r="23" ht="17.25" customHeight="1" spans="1:4">
      <c r="A23" s="158"/>
      <c r="B23" s="78"/>
      <c r="C23" s="30" t="s">
        <v>34</v>
      </c>
      <c r="D23" s="78"/>
    </row>
    <row r="24" ht="17.25" customHeight="1" spans="1:4">
      <c r="A24" s="158"/>
      <c r="B24" s="78"/>
      <c r="C24" s="30" t="s">
        <v>35</v>
      </c>
      <c r="D24" s="78">
        <v>416844</v>
      </c>
    </row>
    <row r="25" ht="17.25" customHeight="1" spans="1:4">
      <c r="A25" s="158"/>
      <c r="B25" s="78"/>
      <c r="C25" s="30" t="s">
        <v>36</v>
      </c>
      <c r="D25" s="78"/>
    </row>
    <row r="26" ht="17.25" customHeight="1" spans="1:4">
      <c r="A26" s="158"/>
      <c r="B26" s="78"/>
      <c r="C26" s="61" t="s">
        <v>37</v>
      </c>
      <c r="D26" s="78"/>
    </row>
    <row r="27" ht="17.25" customHeight="1" spans="1:4">
      <c r="A27" s="158"/>
      <c r="B27" s="78"/>
      <c r="C27" s="30" t="s">
        <v>38</v>
      </c>
      <c r="D27" s="78"/>
    </row>
    <row r="28" ht="16.5" customHeight="1" spans="1:4">
      <c r="A28" s="158"/>
      <c r="B28" s="78"/>
      <c r="C28" s="30" t="s">
        <v>39</v>
      </c>
      <c r="D28" s="78"/>
    </row>
    <row r="29" ht="16.5" customHeight="1" spans="1:4">
      <c r="A29" s="158"/>
      <c r="B29" s="78"/>
      <c r="C29" s="61" t="s">
        <v>40</v>
      </c>
      <c r="D29" s="78"/>
    </row>
    <row r="30" ht="17.25" customHeight="1" spans="1:4">
      <c r="A30" s="158"/>
      <c r="B30" s="78"/>
      <c r="C30" s="61" t="s">
        <v>41</v>
      </c>
      <c r="D30" s="78"/>
    </row>
    <row r="31" ht="17.25" customHeight="1" spans="1:4">
      <c r="A31" s="158"/>
      <c r="B31" s="78"/>
      <c r="C31" s="30" t="s">
        <v>42</v>
      </c>
      <c r="D31" s="78"/>
    </row>
    <row r="32" ht="16.5" customHeight="1" spans="1:4">
      <c r="A32" s="158" t="s">
        <v>43</v>
      </c>
      <c r="B32" s="78">
        <v>9040700.33</v>
      </c>
      <c r="C32" s="158" t="s">
        <v>44</v>
      </c>
      <c r="D32" s="78">
        <v>9110700.33</v>
      </c>
    </row>
    <row r="33" ht="16.5" customHeight="1" spans="1:4">
      <c r="A33" s="61" t="s">
        <v>45</v>
      </c>
      <c r="B33" s="78">
        <v>70000</v>
      </c>
      <c r="C33" s="61" t="s">
        <v>46</v>
      </c>
      <c r="D33" s="78"/>
    </row>
    <row r="34" ht="16.5" customHeight="1" spans="1:4">
      <c r="A34" s="30" t="s">
        <v>47</v>
      </c>
      <c r="B34" s="78">
        <v>70000</v>
      </c>
      <c r="C34" s="30" t="s">
        <v>47</v>
      </c>
      <c r="D34" s="78"/>
    </row>
    <row r="35" ht="16.5" customHeight="1" spans="1:4">
      <c r="A35" s="30" t="s">
        <v>48</v>
      </c>
      <c r="B35" s="78"/>
      <c r="C35" s="30" t="s">
        <v>49</v>
      </c>
      <c r="D35" s="78"/>
    </row>
    <row r="36" ht="16.5" customHeight="1" spans="1:4">
      <c r="A36" s="159" t="s">
        <v>50</v>
      </c>
      <c r="B36" s="78">
        <v>9110700.33</v>
      </c>
      <c r="C36" s="159" t="s">
        <v>51</v>
      </c>
      <c r="D36" s="78">
        <v>9110700.33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166666666667" customWidth="1"/>
  </cols>
  <sheetData>
    <row r="1" ht="12" customHeight="1" spans="1:6">
      <c r="A1" s="113">
        <v>1</v>
      </c>
      <c r="B1" s="114">
        <v>0</v>
      </c>
      <c r="C1" s="113">
        <v>1</v>
      </c>
      <c r="D1" s="115"/>
      <c r="E1" s="115"/>
      <c r="F1" s="112" t="s">
        <v>326</v>
      </c>
    </row>
    <row r="2" ht="42" customHeight="1" spans="1:6">
      <c r="A2" s="116" t="str">
        <f>"2026"&amp;"年部门政府性基金预算支出预算表"</f>
        <v>2026年部门政府性基金预算支出预算表</v>
      </c>
      <c r="B2" s="116" t="s">
        <v>327</v>
      </c>
      <c r="C2" s="117"/>
      <c r="D2" s="118"/>
      <c r="E2" s="118"/>
      <c r="F2" s="118"/>
    </row>
    <row r="3" ht="13.5" customHeight="1" spans="1:6">
      <c r="A3" s="4" t="str">
        <f>"单位名称："&amp;"中共昆明市盘龙区委政法委员会"</f>
        <v>单位名称：中共昆明市盘龙区委政法委员会</v>
      </c>
      <c r="B3" s="4" t="s">
        <v>328</v>
      </c>
      <c r="C3" s="113"/>
      <c r="D3" s="115"/>
      <c r="E3" s="115"/>
      <c r="F3" s="112" t="s">
        <v>1</v>
      </c>
    </row>
    <row r="4" ht="19.5" customHeight="1" spans="1:6">
      <c r="A4" s="119" t="s">
        <v>183</v>
      </c>
      <c r="B4" s="120" t="s">
        <v>72</v>
      </c>
      <c r="C4" s="119" t="s">
        <v>73</v>
      </c>
      <c r="D4" s="10" t="s">
        <v>329</v>
      </c>
      <c r="E4" s="11"/>
      <c r="F4" s="12"/>
    </row>
    <row r="5" ht="18.75" customHeight="1" spans="1:6">
      <c r="A5" s="121"/>
      <c r="B5" s="122"/>
      <c r="C5" s="121"/>
      <c r="D5" s="15" t="s">
        <v>55</v>
      </c>
      <c r="E5" s="10" t="s">
        <v>75</v>
      </c>
      <c r="F5" s="15" t="s">
        <v>76</v>
      </c>
    </row>
    <row r="6" ht="18.75" customHeight="1" spans="1:6">
      <c r="A6" s="68">
        <v>1</v>
      </c>
      <c r="B6" s="123" t="s">
        <v>83</v>
      </c>
      <c r="C6" s="68">
        <v>3</v>
      </c>
      <c r="D6" s="124">
        <v>4</v>
      </c>
      <c r="E6" s="124">
        <v>5</v>
      </c>
      <c r="F6" s="124">
        <v>6</v>
      </c>
    </row>
    <row r="7" ht="21" customHeight="1" spans="1:6">
      <c r="A7" s="20"/>
      <c r="B7" s="20"/>
      <c r="C7" s="20"/>
      <c r="D7" s="78"/>
      <c r="E7" s="78"/>
      <c r="F7" s="78"/>
    </row>
    <row r="8" ht="21" customHeight="1" spans="1:6">
      <c r="A8" s="20"/>
      <c r="B8" s="20"/>
      <c r="C8" s="20"/>
      <c r="D8" s="78"/>
      <c r="E8" s="78"/>
      <c r="F8" s="78"/>
    </row>
    <row r="9" ht="18.75" customHeight="1" spans="1:6">
      <c r="A9" s="125" t="s">
        <v>172</v>
      </c>
      <c r="B9" s="125" t="s">
        <v>172</v>
      </c>
      <c r="C9" s="126" t="s">
        <v>172</v>
      </c>
      <c r="D9" s="78"/>
      <c r="E9" s="78"/>
      <c r="F9" s="78"/>
    </row>
    <row r="10" customHeight="1" spans="1:1">
      <c r="A10" t="s">
        <v>330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5"/>
  <sheetViews>
    <sheetView showZeros="0" workbookViewId="0">
      <selection activeCell="F4" sqref="F4:F6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833333333333" customWidth="1"/>
    <col min="4" max="4" width="7.71666666666667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customFormat="1" ht="15.75" customHeight="1" spans="16:17">
      <c r="P1" s="2"/>
      <c r="Q1" s="2" t="s">
        <v>331</v>
      </c>
    </row>
    <row r="2" customFormat="1" ht="41.25" customHeight="1" spans="1:17">
      <c r="A2" s="72" t="s">
        <v>332</v>
      </c>
      <c r="B2" s="3"/>
      <c r="C2" s="3"/>
      <c r="D2" s="3"/>
      <c r="E2" s="3"/>
      <c r="F2" s="3"/>
      <c r="G2" s="3"/>
      <c r="H2" s="3"/>
      <c r="I2" s="3"/>
      <c r="J2" s="3"/>
      <c r="K2" s="66"/>
      <c r="L2" s="3"/>
      <c r="M2" s="3"/>
      <c r="N2" s="66"/>
      <c r="O2" s="3"/>
      <c r="P2" s="66"/>
      <c r="Q2" s="66"/>
    </row>
    <row r="3" customFormat="1" ht="18.75" customHeight="1" spans="1:17">
      <c r="A3" s="104" t="s">
        <v>182</v>
      </c>
      <c r="B3" s="6"/>
      <c r="C3" s="6"/>
      <c r="D3" s="6"/>
      <c r="E3" s="6"/>
      <c r="F3" s="6"/>
      <c r="G3" s="6"/>
      <c r="H3" s="6"/>
      <c r="I3" s="6"/>
      <c r="J3" s="6"/>
      <c r="P3" s="7"/>
      <c r="Q3" s="112" t="s">
        <v>1</v>
      </c>
    </row>
    <row r="4" customFormat="1" ht="15.75" customHeight="1" spans="1:17">
      <c r="A4" s="9" t="s">
        <v>333</v>
      </c>
      <c r="B4" s="105" t="s">
        <v>334</v>
      </c>
      <c r="C4" s="105" t="s">
        <v>335</v>
      </c>
      <c r="D4" s="105" t="s">
        <v>336</v>
      </c>
      <c r="E4" s="105" t="s">
        <v>337</v>
      </c>
      <c r="F4" s="105" t="s">
        <v>338</v>
      </c>
      <c r="G4" s="86" t="s">
        <v>190</v>
      </c>
      <c r="H4" s="86"/>
      <c r="I4" s="86"/>
      <c r="J4" s="86"/>
      <c r="K4" s="87"/>
      <c r="L4" s="86"/>
      <c r="M4" s="86"/>
      <c r="N4" s="99"/>
      <c r="O4" s="86"/>
      <c r="P4" s="87"/>
      <c r="Q4" s="100"/>
    </row>
    <row r="5" customFormat="1" ht="17.25" customHeight="1" spans="1:17">
      <c r="A5" s="14"/>
      <c r="B5" s="89"/>
      <c r="C5" s="89"/>
      <c r="D5" s="89"/>
      <c r="E5" s="89"/>
      <c r="F5" s="89"/>
      <c r="G5" s="89" t="s">
        <v>55</v>
      </c>
      <c r="H5" s="89" t="s">
        <v>58</v>
      </c>
      <c r="I5" s="89" t="s">
        <v>339</v>
      </c>
      <c r="J5" s="89" t="s">
        <v>340</v>
      </c>
      <c r="K5" s="90" t="s">
        <v>341</v>
      </c>
      <c r="L5" s="101" t="s">
        <v>342</v>
      </c>
      <c r="M5" s="101"/>
      <c r="N5" s="102"/>
      <c r="O5" s="101"/>
      <c r="P5" s="103"/>
      <c r="Q5" s="91"/>
    </row>
    <row r="6" customFormat="1" ht="54" customHeight="1" spans="1:17">
      <c r="A6" s="17"/>
      <c r="B6" s="92"/>
      <c r="C6" s="92"/>
      <c r="D6" s="92"/>
      <c r="E6" s="92"/>
      <c r="F6" s="92"/>
      <c r="G6" s="92"/>
      <c r="H6" s="92"/>
      <c r="I6" s="92"/>
      <c r="J6" s="92"/>
      <c r="K6" s="93"/>
      <c r="L6" s="92" t="s">
        <v>57</v>
      </c>
      <c r="M6" s="92" t="s">
        <v>64</v>
      </c>
      <c r="N6" s="91" t="s">
        <v>65</v>
      </c>
      <c r="O6" s="92" t="s">
        <v>66</v>
      </c>
      <c r="P6" s="93" t="s">
        <v>67</v>
      </c>
      <c r="Q6" s="91" t="s">
        <v>68</v>
      </c>
    </row>
    <row r="7" customFormat="1" ht="18" customHeight="1" spans="1:17">
      <c r="A7" s="106">
        <v>1</v>
      </c>
      <c r="B7" s="107">
        <v>2</v>
      </c>
      <c r="C7" s="106">
        <v>3</v>
      </c>
      <c r="D7" s="106">
        <v>4</v>
      </c>
      <c r="E7" s="107">
        <v>5</v>
      </c>
      <c r="F7" s="106">
        <v>6</v>
      </c>
      <c r="G7" s="106">
        <v>7</v>
      </c>
      <c r="H7" s="107">
        <v>8</v>
      </c>
      <c r="I7" s="106">
        <v>9</v>
      </c>
      <c r="J7" s="106">
        <v>10</v>
      </c>
      <c r="K7" s="107">
        <v>11</v>
      </c>
      <c r="L7" s="106">
        <v>12</v>
      </c>
      <c r="M7" s="106">
        <v>13</v>
      </c>
      <c r="N7" s="107">
        <v>14</v>
      </c>
      <c r="O7" s="106">
        <v>15</v>
      </c>
      <c r="P7" s="106">
        <v>16</v>
      </c>
      <c r="Q7" s="107">
        <v>17</v>
      </c>
    </row>
    <row r="8" customFormat="1" ht="18" customHeight="1" spans="1:17">
      <c r="A8" s="94" t="s">
        <v>242</v>
      </c>
      <c r="B8" s="108" t="s">
        <v>343</v>
      </c>
      <c r="C8" s="108" t="s">
        <v>344</v>
      </c>
      <c r="D8" s="108" t="s">
        <v>320</v>
      </c>
      <c r="E8" s="109">
        <v>1</v>
      </c>
      <c r="F8" s="78">
        <v>5000</v>
      </c>
      <c r="G8" s="78">
        <v>5000</v>
      </c>
      <c r="H8" s="78">
        <v>5000</v>
      </c>
      <c r="I8" s="106"/>
      <c r="J8" s="106"/>
      <c r="K8" s="107"/>
      <c r="L8" s="106"/>
      <c r="M8" s="106"/>
      <c r="N8" s="107"/>
      <c r="O8" s="106"/>
      <c r="P8" s="106"/>
      <c r="Q8" s="107"/>
    </row>
    <row r="9" customFormat="1" ht="18" customHeight="1" spans="1:17">
      <c r="A9" s="94" t="s">
        <v>242</v>
      </c>
      <c r="B9" s="108" t="s">
        <v>345</v>
      </c>
      <c r="C9" s="108" t="s">
        <v>345</v>
      </c>
      <c r="D9" s="108" t="s">
        <v>320</v>
      </c>
      <c r="E9" s="109">
        <v>1</v>
      </c>
      <c r="F9" s="78">
        <v>12000</v>
      </c>
      <c r="G9" s="78">
        <v>12000</v>
      </c>
      <c r="H9" s="78">
        <v>12000</v>
      </c>
      <c r="I9" s="106"/>
      <c r="J9" s="106"/>
      <c r="K9" s="107"/>
      <c r="L9" s="106"/>
      <c r="M9" s="106"/>
      <c r="N9" s="107"/>
      <c r="O9" s="106"/>
      <c r="P9" s="106"/>
      <c r="Q9" s="107"/>
    </row>
    <row r="10" customFormat="1" ht="18" customHeight="1" spans="1:17">
      <c r="A10" s="94" t="s">
        <v>242</v>
      </c>
      <c r="B10" s="108" t="s">
        <v>346</v>
      </c>
      <c r="C10" s="108" t="s">
        <v>346</v>
      </c>
      <c r="D10" s="108" t="s">
        <v>320</v>
      </c>
      <c r="E10" s="109">
        <v>1</v>
      </c>
      <c r="F10" s="78">
        <v>5000</v>
      </c>
      <c r="G10" s="78">
        <v>5000</v>
      </c>
      <c r="H10" s="78">
        <v>5000</v>
      </c>
      <c r="I10" s="106"/>
      <c r="J10" s="106"/>
      <c r="K10" s="107"/>
      <c r="L10" s="106"/>
      <c r="M10" s="106"/>
      <c r="N10" s="107"/>
      <c r="O10" s="106"/>
      <c r="P10" s="106"/>
      <c r="Q10" s="107"/>
    </row>
    <row r="11" customFormat="1" ht="18" customHeight="1" spans="1:17">
      <c r="A11" s="94" t="s">
        <v>293</v>
      </c>
      <c r="B11" s="108" t="s">
        <v>347</v>
      </c>
      <c r="C11" s="108" t="s">
        <v>348</v>
      </c>
      <c r="D11" s="108" t="s">
        <v>320</v>
      </c>
      <c r="E11" s="109">
        <v>20000</v>
      </c>
      <c r="F11" s="78">
        <v>20000</v>
      </c>
      <c r="G11" s="78">
        <v>20000</v>
      </c>
      <c r="H11" s="78">
        <v>20000</v>
      </c>
      <c r="I11" s="106"/>
      <c r="J11" s="106"/>
      <c r="K11" s="107"/>
      <c r="L11" s="106"/>
      <c r="M11" s="106"/>
      <c r="N11" s="107"/>
      <c r="O11" s="106"/>
      <c r="P11" s="106"/>
      <c r="Q11" s="107"/>
    </row>
    <row r="12" customFormat="1" ht="21" customHeight="1" spans="1:17">
      <c r="A12" s="94" t="s">
        <v>293</v>
      </c>
      <c r="B12" s="108" t="s">
        <v>349</v>
      </c>
      <c r="C12" s="108" t="s">
        <v>350</v>
      </c>
      <c r="D12" s="108" t="s">
        <v>351</v>
      </c>
      <c r="E12" s="109">
        <v>100</v>
      </c>
      <c r="F12" s="78">
        <v>150000</v>
      </c>
      <c r="G12" s="78">
        <v>150000</v>
      </c>
      <c r="H12" s="78">
        <v>150000</v>
      </c>
      <c r="I12" s="78"/>
      <c r="J12" s="78"/>
      <c r="K12" s="78"/>
      <c r="L12" s="78"/>
      <c r="M12" s="78"/>
      <c r="N12" s="78"/>
      <c r="O12" s="78"/>
      <c r="P12" s="78"/>
      <c r="Q12" s="78"/>
    </row>
    <row r="13" customFormat="1" ht="21" customHeight="1" spans="1:17">
      <c r="A13" s="94" t="s">
        <v>293</v>
      </c>
      <c r="B13" s="108" t="s">
        <v>352</v>
      </c>
      <c r="C13" s="108" t="s">
        <v>353</v>
      </c>
      <c r="D13" s="108" t="s">
        <v>320</v>
      </c>
      <c r="E13" s="109">
        <v>30000</v>
      </c>
      <c r="F13" s="78">
        <v>30000</v>
      </c>
      <c r="G13" s="78">
        <v>30000</v>
      </c>
      <c r="H13" s="78">
        <v>30000</v>
      </c>
      <c r="I13" s="78"/>
      <c r="J13" s="78"/>
      <c r="K13" s="78"/>
      <c r="L13" s="78"/>
      <c r="M13" s="78"/>
      <c r="N13" s="78"/>
      <c r="O13" s="78"/>
      <c r="P13" s="78"/>
      <c r="Q13" s="78"/>
    </row>
    <row r="14" customFormat="1" ht="21" customHeight="1" spans="1:17">
      <c r="A14" s="94" t="s">
        <v>293</v>
      </c>
      <c r="B14" s="108" t="s">
        <v>354</v>
      </c>
      <c r="C14" s="108" t="s">
        <v>355</v>
      </c>
      <c r="D14" s="108" t="s">
        <v>320</v>
      </c>
      <c r="E14" s="109">
        <v>10000</v>
      </c>
      <c r="F14" s="78">
        <v>10000</v>
      </c>
      <c r="G14" s="78">
        <v>10000</v>
      </c>
      <c r="H14" s="78">
        <v>10000</v>
      </c>
      <c r="I14" s="78"/>
      <c r="J14" s="78"/>
      <c r="K14" s="78"/>
      <c r="L14" s="78"/>
      <c r="M14" s="78"/>
      <c r="N14" s="78"/>
      <c r="O14" s="78"/>
      <c r="P14" s="78"/>
      <c r="Q14" s="78"/>
    </row>
    <row r="15" customFormat="1" ht="21" customHeight="1" spans="1:17">
      <c r="A15" s="95" t="s">
        <v>172</v>
      </c>
      <c r="B15" s="110"/>
      <c r="C15" s="110"/>
      <c r="D15" s="110"/>
      <c r="E15" s="111"/>
      <c r="F15" s="78">
        <f t="shared" ref="F15:H15" si="0">SUM(F8:F14)</f>
        <v>232000</v>
      </c>
      <c r="G15" s="78">
        <f t="shared" si="0"/>
        <v>232000</v>
      </c>
      <c r="H15" s="78">
        <f t="shared" si="0"/>
        <v>232000</v>
      </c>
      <c r="I15" s="78"/>
      <c r="J15" s="78"/>
      <c r="K15" s="78"/>
      <c r="L15" s="78"/>
      <c r="M15" s="78"/>
      <c r="N15" s="78"/>
      <c r="O15" s="78"/>
      <c r="P15" s="78"/>
      <c r="Q15" s="78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2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9"/>
  <sheetViews>
    <sheetView showZeros="0" workbookViewId="0">
      <selection activeCell="C16" sqref="C16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customFormat="1" ht="16.5" customHeight="1" spans="1:14">
      <c r="A1" s="79"/>
      <c r="B1" s="80"/>
      <c r="C1" s="80"/>
      <c r="D1" s="79"/>
      <c r="E1" s="79"/>
      <c r="F1" s="79"/>
      <c r="G1" s="79"/>
      <c r="H1" s="81"/>
      <c r="I1" s="79"/>
      <c r="J1" s="79"/>
      <c r="K1" s="80"/>
      <c r="L1" s="79"/>
      <c r="M1" s="97"/>
      <c r="N1" s="97" t="s">
        <v>356</v>
      </c>
    </row>
    <row r="2" customFormat="1" ht="41.25" customHeight="1" spans="1:14">
      <c r="A2" s="190" t="s">
        <v>357</v>
      </c>
      <c r="B2" s="66"/>
      <c r="C2" s="66"/>
      <c r="D2" s="82"/>
      <c r="E2" s="82"/>
      <c r="F2" s="82"/>
      <c r="G2" s="82"/>
      <c r="H2" s="83"/>
      <c r="I2" s="82"/>
      <c r="J2" s="82"/>
      <c r="K2" s="66"/>
      <c r="L2" s="82"/>
      <c r="M2" s="83"/>
      <c r="N2" s="66"/>
    </row>
    <row r="3" customFormat="1" ht="22.5" customHeight="1" spans="1:14">
      <c r="A3" s="73" t="s">
        <v>182</v>
      </c>
      <c r="B3" s="84"/>
      <c r="C3" s="84"/>
      <c r="D3" s="74"/>
      <c r="E3" s="74"/>
      <c r="F3" s="74"/>
      <c r="G3" s="74"/>
      <c r="H3" s="81"/>
      <c r="I3" s="79"/>
      <c r="J3" s="79"/>
      <c r="K3" s="80"/>
      <c r="L3" s="79"/>
      <c r="M3" s="98"/>
      <c r="N3" s="97" t="s">
        <v>1</v>
      </c>
    </row>
    <row r="4" customFormat="1" ht="24" customHeight="1" spans="1:14">
      <c r="A4" s="9" t="s">
        <v>333</v>
      </c>
      <c r="B4" s="85" t="s">
        <v>358</v>
      </c>
      <c r="C4" s="85" t="s">
        <v>359</v>
      </c>
      <c r="D4" s="86" t="s">
        <v>190</v>
      </c>
      <c r="E4" s="86"/>
      <c r="F4" s="86"/>
      <c r="G4" s="86"/>
      <c r="H4" s="87"/>
      <c r="I4" s="86"/>
      <c r="J4" s="86"/>
      <c r="K4" s="99"/>
      <c r="L4" s="86"/>
      <c r="M4" s="87"/>
      <c r="N4" s="100"/>
    </row>
    <row r="5" customFormat="1" ht="24" customHeight="1" spans="1:14">
      <c r="A5" s="14"/>
      <c r="B5" s="88"/>
      <c r="C5" s="88"/>
      <c r="D5" s="89" t="s">
        <v>55</v>
      </c>
      <c r="E5" s="89" t="s">
        <v>58</v>
      </c>
      <c r="F5" s="89" t="s">
        <v>339</v>
      </c>
      <c r="G5" s="89" t="s">
        <v>340</v>
      </c>
      <c r="H5" s="90" t="s">
        <v>341</v>
      </c>
      <c r="I5" s="101" t="s">
        <v>342</v>
      </c>
      <c r="J5" s="101"/>
      <c r="K5" s="102"/>
      <c r="L5" s="101"/>
      <c r="M5" s="103"/>
      <c r="N5" s="91"/>
    </row>
    <row r="6" customFormat="1" ht="54" customHeight="1" spans="1:14">
      <c r="A6" s="17"/>
      <c r="B6" s="91"/>
      <c r="C6" s="91"/>
      <c r="D6" s="92"/>
      <c r="E6" s="92"/>
      <c r="F6" s="92"/>
      <c r="G6" s="92"/>
      <c r="H6" s="93"/>
      <c r="I6" s="92" t="s">
        <v>57</v>
      </c>
      <c r="J6" s="92" t="s">
        <v>64</v>
      </c>
      <c r="K6" s="91" t="s">
        <v>65</v>
      </c>
      <c r="L6" s="92" t="s">
        <v>66</v>
      </c>
      <c r="M6" s="93" t="s">
        <v>67</v>
      </c>
      <c r="N6" s="91" t="s">
        <v>68</v>
      </c>
    </row>
    <row r="7" customFormat="1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customFormat="1" ht="21" customHeight="1" spans="1:14">
      <c r="A8" s="94" t="s">
        <v>285</v>
      </c>
      <c r="B8" s="94" t="s">
        <v>360</v>
      </c>
      <c r="C8" s="94" t="s">
        <v>361</v>
      </c>
      <c r="D8" s="78">
        <v>20000</v>
      </c>
      <c r="E8" s="78">
        <v>20000</v>
      </c>
      <c r="F8" s="78"/>
      <c r="G8" s="78"/>
      <c r="H8" s="78"/>
      <c r="I8" s="78"/>
      <c r="J8" s="78"/>
      <c r="K8" s="78"/>
      <c r="L8" s="78"/>
      <c r="M8" s="78"/>
      <c r="N8" s="78"/>
    </row>
    <row r="9" customFormat="1" ht="21" customHeight="1" spans="1:14">
      <c r="A9" s="95" t="s">
        <v>172</v>
      </c>
      <c r="B9" s="96"/>
      <c r="C9" s="96"/>
      <c r="D9" s="78">
        <v>20000</v>
      </c>
      <c r="E9" s="78">
        <v>20000</v>
      </c>
      <c r="F9" s="78"/>
      <c r="G9" s="78"/>
      <c r="H9" s="78"/>
      <c r="I9" s="78"/>
      <c r="J9" s="78"/>
      <c r="K9" s="78"/>
      <c r="L9" s="78"/>
      <c r="M9" s="78"/>
      <c r="N9" s="78"/>
    </row>
  </sheetData>
  <mergeCells count="13">
    <mergeCell ref="A2:N2"/>
    <mergeCell ref="A3:C3"/>
    <mergeCell ref="D4:N4"/>
    <mergeCell ref="I5:N5"/>
    <mergeCell ref="A9:C9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21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E4" sqref="E4:E5"/>
    </sheetView>
  </sheetViews>
  <sheetFormatPr defaultColWidth="9.14166666666667" defaultRowHeight="14.25" customHeight="1" outlineLevelCol="4"/>
  <cols>
    <col min="1" max="1" width="37.7166666666667" customWidth="1"/>
    <col min="2" max="5" width="20" customWidth="1"/>
  </cols>
  <sheetData>
    <row r="1" ht="17.25" customHeight="1" spans="4:5">
      <c r="D1" s="71"/>
      <c r="E1" s="2" t="s">
        <v>362</v>
      </c>
    </row>
    <row r="2" ht="41.25" customHeight="1" spans="1:5">
      <c r="A2" s="72" t="str">
        <f>"2026"&amp;"年对下转移支付预算表"</f>
        <v>2026年对下转移支付预算表</v>
      </c>
      <c r="B2" s="3"/>
      <c r="C2" s="3"/>
      <c r="D2" s="3"/>
      <c r="E2" s="66"/>
    </row>
    <row r="3" ht="18" customHeight="1" spans="1:5">
      <c r="A3" s="73" t="str">
        <f>"单位名称："&amp;"中共昆明市盘龙区委政法委员会"</f>
        <v>单位名称：中共昆明市盘龙区委政法委员会</v>
      </c>
      <c r="B3" s="74"/>
      <c r="C3" s="74"/>
      <c r="D3" s="75"/>
      <c r="E3" s="7" t="s">
        <v>1</v>
      </c>
    </row>
    <row r="4" ht="19.5" customHeight="1" spans="1:5">
      <c r="A4" s="26" t="s">
        <v>363</v>
      </c>
      <c r="B4" s="10" t="s">
        <v>190</v>
      </c>
      <c r="C4" s="11"/>
      <c r="D4" s="11"/>
      <c r="E4" s="68" t="s">
        <v>364</v>
      </c>
    </row>
    <row r="5" ht="40.5" customHeight="1" spans="1:5">
      <c r="A5" s="18"/>
      <c r="B5" s="27" t="s">
        <v>55</v>
      </c>
      <c r="C5" s="9" t="s">
        <v>58</v>
      </c>
      <c r="D5" s="76" t="s">
        <v>339</v>
      </c>
      <c r="E5" s="34" t="s">
        <v>365</v>
      </c>
    </row>
    <row r="6" ht="19.5" customHeight="1" spans="1:5">
      <c r="A6" s="19">
        <v>1</v>
      </c>
      <c r="B6" s="19">
        <v>2</v>
      </c>
      <c r="C6" s="19">
        <v>3</v>
      </c>
      <c r="D6" s="77">
        <v>4</v>
      </c>
      <c r="E6" s="34">
        <v>5</v>
      </c>
    </row>
    <row r="7" ht="19.5" customHeight="1" spans="1:5">
      <c r="A7" s="28"/>
      <c r="B7" s="78"/>
      <c r="C7" s="78"/>
      <c r="D7" s="78"/>
      <c r="E7" s="78"/>
    </row>
    <row r="8" ht="19.5" customHeight="1" spans="1:5">
      <c r="A8" s="69"/>
      <c r="B8" s="78"/>
      <c r="C8" s="78"/>
      <c r="D8" s="78"/>
      <c r="E8" s="78"/>
    </row>
    <row r="9" customHeight="1" spans="1:1">
      <c r="A9" t="s">
        <v>366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8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4" sqref="A4"/>
    </sheetView>
  </sheetViews>
  <sheetFormatPr defaultColWidth="9.14166666666667" defaultRowHeight="12" customHeight="1" outlineLevelRow="7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367</v>
      </c>
    </row>
    <row r="2" ht="41.25" customHeight="1" spans="1:10">
      <c r="A2" s="65" t="str">
        <f>"2026"&amp;"年对下转移支付绩效目标表"</f>
        <v>2026年对下转移支付绩效目标表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"单位名称："&amp;"中共昆明市盘龙区委政法委员会"</f>
        <v>单位名称：中共昆明市盘龙区委政法委员会</v>
      </c>
    </row>
    <row r="4" ht="44.25" customHeight="1" spans="1:10">
      <c r="A4" s="67" t="s">
        <v>297</v>
      </c>
      <c r="B4" s="67" t="s">
        <v>298</v>
      </c>
      <c r="C4" s="67" t="s">
        <v>299</v>
      </c>
      <c r="D4" s="67" t="s">
        <v>300</v>
      </c>
      <c r="E4" s="67" t="s">
        <v>301</v>
      </c>
      <c r="F4" s="68" t="s">
        <v>302</v>
      </c>
      <c r="G4" s="67" t="s">
        <v>303</v>
      </c>
      <c r="H4" s="68" t="s">
        <v>304</v>
      </c>
      <c r="I4" s="68" t="s">
        <v>305</v>
      </c>
      <c r="J4" s="67" t="s">
        <v>306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8"/>
      <c r="B6" s="69"/>
      <c r="C6" s="69"/>
      <c r="D6" s="69"/>
      <c r="E6" s="51"/>
      <c r="F6" s="70"/>
      <c r="G6" s="51"/>
      <c r="H6" s="70"/>
      <c r="I6" s="70"/>
      <c r="J6" s="51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customHeight="1" spans="1:1">
      <c r="A8" t="s">
        <v>368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" sqref="$A1:$XFD1048576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Format="1" customHeight="1" spans="1:8">
      <c r="A1" s="36" t="s">
        <v>369</v>
      </c>
      <c r="B1" s="37"/>
      <c r="C1" s="38"/>
      <c r="D1" s="38"/>
      <c r="E1" s="38"/>
      <c r="F1" s="37"/>
      <c r="G1" s="37"/>
      <c r="H1" s="38"/>
    </row>
    <row r="2" customFormat="1" ht="41.25" customHeight="1" spans="1:8">
      <c r="A2" s="39" t="s">
        <v>370</v>
      </c>
      <c r="B2" s="40"/>
      <c r="C2" s="41"/>
      <c r="D2" s="41"/>
      <c r="E2" s="41"/>
      <c r="F2" s="40"/>
      <c r="G2" s="40"/>
      <c r="H2" s="41"/>
    </row>
    <row r="3" customFormat="1" customHeight="1" spans="1:8">
      <c r="A3" s="42" t="s">
        <v>182</v>
      </c>
      <c r="C3" s="43"/>
      <c r="E3" s="41"/>
      <c r="F3" s="40"/>
      <c r="G3" s="40"/>
      <c r="H3" s="44" t="s">
        <v>1</v>
      </c>
    </row>
    <row r="4" customFormat="1" ht="28.5" customHeight="1" spans="1:8">
      <c r="A4" s="45" t="s">
        <v>183</v>
      </c>
      <c r="B4" s="46" t="s">
        <v>371</v>
      </c>
      <c r="C4" s="45" t="s">
        <v>372</v>
      </c>
      <c r="D4" s="45" t="s">
        <v>373</v>
      </c>
      <c r="E4" s="45" t="s">
        <v>374</v>
      </c>
      <c r="F4" s="47" t="s">
        <v>375</v>
      </c>
      <c r="G4" s="34"/>
      <c r="H4" s="45"/>
    </row>
    <row r="5" customFormat="1" ht="21" customHeight="1" spans="1:8">
      <c r="A5" s="46"/>
      <c r="B5" s="48"/>
      <c r="C5" s="49"/>
      <c r="D5" s="48"/>
      <c r="E5" s="48"/>
      <c r="F5" s="47" t="s">
        <v>337</v>
      </c>
      <c r="G5" s="47" t="s">
        <v>376</v>
      </c>
      <c r="H5" s="47" t="s">
        <v>377</v>
      </c>
    </row>
    <row r="6" customFormat="1" ht="17.25" customHeight="1" spans="1:8">
      <c r="A6" s="50" t="s">
        <v>82</v>
      </c>
      <c r="B6" s="50">
        <v>2</v>
      </c>
      <c r="C6" s="51">
        <v>3</v>
      </c>
      <c r="D6" s="50">
        <v>4</v>
      </c>
      <c r="E6" s="52">
        <v>5</v>
      </c>
      <c r="F6" s="53">
        <v>6</v>
      </c>
      <c r="G6" s="51">
        <v>7</v>
      </c>
      <c r="H6" s="51">
        <v>8</v>
      </c>
    </row>
    <row r="7" customFormat="1" ht="19.5" customHeight="1" spans="1:8">
      <c r="A7" s="54"/>
      <c r="B7" s="30"/>
      <c r="C7" s="28"/>
      <c r="D7" s="20"/>
      <c r="E7" s="53"/>
      <c r="F7" s="55"/>
      <c r="G7" s="56"/>
      <c r="H7" s="56"/>
    </row>
    <row r="8" customFormat="1" ht="19.5" customHeight="1" spans="1:8">
      <c r="A8" s="54"/>
      <c r="B8" s="30"/>
      <c r="C8" s="28"/>
      <c r="D8" s="20"/>
      <c r="E8" s="53"/>
      <c r="F8" s="55"/>
      <c r="G8" s="56"/>
      <c r="H8" s="56"/>
    </row>
    <row r="9" customFormat="1" ht="19.5" customHeight="1" spans="1:8">
      <c r="A9" s="57" t="s">
        <v>55</v>
      </c>
      <c r="B9" s="58"/>
      <c r="C9" s="59"/>
      <c r="D9" s="60"/>
      <c r="E9" s="60"/>
      <c r="F9" s="55"/>
      <c r="G9" s="56"/>
      <c r="H9" s="56"/>
    </row>
    <row r="10" customFormat="1" ht="19.5" customHeight="1" spans="1:8">
      <c r="A10" s="61" t="s">
        <v>378</v>
      </c>
      <c r="B10" s="58"/>
      <c r="C10" s="59"/>
      <c r="D10" s="62"/>
      <c r="E10" s="62"/>
      <c r="F10" s="63"/>
      <c r="G10" s="64"/>
      <c r="H10" s="64"/>
    </row>
    <row r="11" customFormat="1" customHeight="1" spans="1:1">
      <c r="A11" t="s">
        <v>379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scale="43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E21" sqref="E21"/>
    </sheetView>
  </sheetViews>
  <sheetFormatPr defaultColWidth="9.14166666666667" defaultRowHeight="14.25" customHeight="1"/>
  <cols>
    <col min="1" max="1" width="19.275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380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"单位名称："&amp;"中共昆明市盘龙区委政法委员会"</f>
        <v>单位名称：中共昆明市盘龙区委政法委员会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275</v>
      </c>
      <c r="B4" s="8" t="s">
        <v>185</v>
      </c>
      <c r="C4" s="8" t="s">
        <v>276</v>
      </c>
      <c r="D4" s="9" t="s">
        <v>186</v>
      </c>
      <c r="E4" s="9" t="s">
        <v>187</v>
      </c>
      <c r="F4" s="9" t="s">
        <v>188</v>
      </c>
      <c r="G4" s="9" t="s">
        <v>189</v>
      </c>
      <c r="H4" s="26" t="s">
        <v>55</v>
      </c>
      <c r="I4" s="10" t="s">
        <v>381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1"/>
      <c r="I9" s="21"/>
      <c r="J9" s="21"/>
      <c r="K9" s="29"/>
    </row>
    <row r="10" ht="18.75" customHeight="1" spans="1:11">
      <c r="A10" s="31" t="s">
        <v>172</v>
      </c>
      <c r="B10" s="32"/>
      <c r="C10" s="32"/>
      <c r="D10" s="32"/>
      <c r="E10" s="32"/>
      <c r="F10" s="32"/>
      <c r="G10" s="33"/>
      <c r="H10" s="21"/>
      <c r="I10" s="21"/>
      <c r="J10" s="21"/>
      <c r="K10" s="29"/>
    </row>
    <row r="11" customHeight="1" spans="1:1">
      <c r="A11" t="s">
        <v>382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tabSelected="1" workbookViewId="0">
      <selection activeCell="A17" sqref="A17"/>
    </sheetView>
  </sheetViews>
  <sheetFormatPr defaultColWidth="9.14166666666667" defaultRowHeight="14.25" customHeight="1" outlineLevelCol="6"/>
  <cols>
    <col min="1" max="1" width="35.275" customWidth="1"/>
    <col min="2" max="4" width="28" customWidth="1"/>
    <col min="5" max="7" width="23.85" customWidth="1"/>
  </cols>
  <sheetData>
    <row r="1" ht="13.5" customHeight="1" spans="4:7">
      <c r="D1" s="1"/>
      <c r="G1" s="2" t="s">
        <v>383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"单位名称："&amp;"中共昆明市盘龙区委政法委员会"</f>
        <v>单位名称：中共昆明市盘龙区委政法委员会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276</v>
      </c>
      <c r="B4" s="8" t="s">
        <v>275</v>
      </c>
      <c r="C4" s="8" t="s">
        <v>185</v>
      </c>
      <c r="D4" s="9" t="s">
        <v>384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8.75" customHeight="1" spans="1:7">
      <c r="A8" s="20" t="s">
        <v>70</v>
      </c>
      <c r="B8" s="20" t="s">
        <v>385</v>
      </c>
      <c r="C8" s="20" t="s">
        <v>281</v>
      </c>
      <c r="D8" s="20" t="s">
        <v>386</v>
      </c>
      <c r="E8" s="21">
        <v>156350</v>
      </c>
      <c r="F8" s="21"/>
      <c r="G8" s="21"/>
    </row>
    <row r="9" ht="18.75" customHeight="1" spans="1:7">
      <c r="A9" s="22" t="s">
        <v>70</v>
      </c>
      <c r="B9" s="20" t="s">
        <v>385</v>
      </c>
      <c r="C9" s="20" t="s">
        <v>285</v>
      </c>
      <c r="D9" s="20" t="s">
        <v>386</v>
      </c>
      <c r="E9" s="21">
        <v>397800</v>
      </c>
      <c r="F9" s="21"/>
      <c r="G9" s="21"/>
    </row>
    <row r="10" ht="18.75" customHeight="1" spans="1:7">
      <c r="A10" s="22" t="s">
        <v>70</v>
      </c>
      <c r="B10" s="20" t="s">
        <v>385</v>
      </c>
      <c r="C10" s="20" t="s">
        <v>287</v>
      </c>
      <c r="D10" s="20" t="s">
        <v>386</v>
      </c>
      <c r="E10" s="21">
        <v>100000</v>
      </c>
      <c r="F10" s="21"/>
      <c r="G10" s="21"/>
    </row>
    <row r="11" ht="18.75" customHeight="1" spans="1:7">
      <c r="A11" s="22" t="s">
        <v>70</v>
      </c>
      <c r="B11" s="20" t="s">
        <v>385</v>
      </c>
      <c r="C11" s="20" t="s">
        <v>289</v>
      </c>
      <c r="D11" s="20" t="s">
        <v>386</v>
      </c>
      <c r="E11" s="21">
        <v>50000</v>
      </c>
      <c r="F11" s="21"/>
      <c r="G11" s="21"/>
    </row>
    <row r="12" ht="18.75" customHeight="1" spans="1:7">
      <c r="A12" s="22" t="s">
        <v>70</v>
      </c>
      <c r="B12" s="20" t="s">
        <v>385</v>
      </c>
      <c r="C12" s="20" t="s">
        <v>291</v>
      </c>
      <c r="D12" s="20" t="s">
        <v>386</v>
      </c>
      <c r="E12" s="21">
        <v>200000</v>
      </c>
      <c r="F12" s="21"/>
      <c r="G12" s="21"/>
    </row>
    <row r="13" ht="18.75" customHeight="1" spans="1:7">
      <c r="A13" s="22" t="s">
        <v>70</v>
      </c>
      <c r="B13" s="20" t="s">
        <v>385</v>
      </c>
      <c r="C13" s="20" t="s">
        <v>293</v>
      </c>
      <c r="D13" s="20" t="s">
        <v>386</v>
      </c>
      <c r="E13" s="21">
        <v>1578319</v>
      </c>
      <c r="F13" s="21"/>
      <c r="G13" s="21"/>
    </row>
    <row r="14" ht="18.75" customHeight="1" spans="1:7">
      <c r="A14" s="23" t="s">
        <v>55</v>
      </c>
      <c r="B14" s="24" t="s">
        <v>387</v>
      </c>
      <c r="C14" s="24"/>
      <c r="D14" s="25"/>
      <c r="E14" s="21">
        <v>2482469</v>
      </c>
      <c r="F14" s="21"/>
      <c r="G14" s="21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4" t="s">
        <v>52</v>
      </c>
    </row>
    <row r="2" ht="41.25" customHeight="1" spans="1:1">
      <c r="A2" s="39" t="str">
        <f>"2026"&amp;"年部门收入预算表"</f>
        <v>2026年部门收入预算表</v>
      </c>
    </row>
    <row r="3" ht="17.25" customHeight="1" spans="1:19">
      <c r="A3" s="42" t="str">
        <f>"单位名称："&amp;"中共昆明市盘龙区委政法委员会"</f>
        <v>单位名称：中共昆明市盘龙区委政法委员会</v>
      </c>
      <c r="S3" s="43" t="s">
        <v>1</v>
      </c>
    </row>
    <row r="4" ht="21.75" customHeight="1" spans="1:19">
      <c r="A4" s="175" t="s">
        <v>53</v>
      </c>
      <c r="B4" s="176" t="s">
        <v>54</v>
      </c>
      <c r="C4" s="176" t="s">
        <v>55</v>
      </c>
      <c r="D4" s="177" t="s">
        <v>56</v>
      </c>
      <c r="E4" s="177"/>
      <c r="F4" s="177"/>
      <c r="G4" s="177"/>
      <c r="H4" s="177"/>
      <c r="I4" s="125"/>
      <c r="J4" s="177"/>
      <c r="K4" s="177"/>
      <c r="L4" s="177"/>
      <c r="M4" s="177"/>
      <c r="N4" s="184"/>
      <c r="O4" s="177" t="s">
        <v>45</v>
      </c>
      <c r="P4" s="177"/>
      <c r="Q4" s="177"/>
      <c r="R4" s="177"/>
      <c r="S4" s="184"/>
    </row>
    <row r="5" ht="27" customHeight="1" spans="1:19">
      <c r="A5" s="178"/>
      <c r="B5" s="179"/>
      <c r="C5" s="179"/>
      <c r="D5" s="179" t="s">
        <v>57</v>
      </c>
      <c r="E5" s="179" t="s">
        <v>58</v>
      </c>
      <c r="F5" s="179" t="s">
        <v>59</v>
      </c>
      <c r="G5" s="179" t="s">
        <v>60</v>
      </c>
      <c r="H5" s="179" t="s">
        <v>61</v>
      </c>
      <c r="I5" s="185" t="s">
        <v>62</v>
      </c>
      <c r="J5" s="186"/>
      <c r="K5" s="186"/>
      <c r="L5" s="186"/>
      <c r="M5" s="186"/>
      <c r="N5" s="187"/>
      <c r="O5" s="179" t="s">
        <v>57</v>
      </c>
      <c r="P5" s="179" t="s">
        <v>58</v>
      </c>
      <c r="Q5" s="179" t="s">
        <v>59</v>
      </c>
      <c r="R5" s="179" t="s">
        <v>60</v>
      </c>
      <c r="S5" s="179" t="s">
        <v>63</v>
      </c>
    </row>
    <row r="6" ht="30" customHeight="1" spans="1:19">
      <c r="A6" s="180"/>
      <c r="B6" s="181"/>
      <c r="C6" s="111"/>
      <c r="D6" s="111"/>
      <c r="E6" s="111"/>
      <c r="F6" s="111"/>
      <c r="G6" s="111"/>
      <c r="H6" s="111"/>
      <c r="I6" s="70" t="s">
        <v>57</v>
      </c>
      <c r="J6" s="187" t="s">
        <v>64</v>
      </c>
      <c r="K6" s="187" t="s">
        <v>65</v>
      </c>
      <c r="L6" s="187" t="s">
        <v>66</v>
      </c>
      <c r="M6" s="187" t="s">
        <v>67</v>
      </c>
      <c r="N6" s="187" t="s">
        <v>68</v>
      </c>
      <c r="O6" s="188"/>
      <c r="P6" s="188"/>
      <c r="Q6" s="188"/>
      <c r="R6" s="188"/>
      <c r="S6" s="111"/>
    </row>
    <row r="7" ht="15" customHeight="1" spans="1:19">
      <c r="A7" s="182">
        <v>1</v>
      </c>
      <c r="B7" s="182">
        <v>2</v>
      </c>
      <c r="C7" s="182">
        <v>3</v>
      </c>
      <c r="D7" s="182">
        <v>4</v>
      </c>
      <c r="E7" s="182">
        <v>5</v>
      </c>
      <c r="F7" s="182">
        <v>6</v>
      </c>
      <c r="G7" s="182">
        <v>7</v>
      </c>
      <c r="H7" s="182">
        <v>8</v>
      </c>
      <c r="I7" s="70">
        <v>9</v>
      </c>
      <c r="J7" s="182">
        <v>10</v>
      </c>
      <c r="K7" s="182">
        <v>11</v>
      </c>
      <c r="L7" s="182">
        <v>12</v>
      </c>
      <c r="M7" s="182">
        <v>13</v>
      </c>
      <c r="N7" s="182">
        <v>14</v>
      </c>
      <c r="O7" s="182">
        <v>15</v>
      </c>
      <c r="P7" s="182">
        <v>16</v>
      </c>
      <c r="Q7" s="182">
        <v>17</v>
      </c>
      <c r="R7" s="182">
        <v>18</v>
      </c>
      <c r="S7" s="182">
        <v>19</v>
      </c>
    </row>
    <row r="8" ht="18" customHeight="1" spans="1:19">
      <c r="A8" s="20" t="s">
        <v>69</v>
      </c>
      <c r="B8" s="20" t="s">
        <v>70</v>
      </c>
      <c r="C8" s="78">
        <v>9110700.33</v>
      </c>
      <c r="D8" s="78">
        <f>9040700.33+0</f>
        <v>9040700.33</v>
      </c>
      <c r="E8" s="78">
        <v>9040700.33</v>
      </c>
      <c r="F8" s="78"/>
      <c r="G8" s="78"/>
      <c r="H8" s="78"/>
      <c r="I8" s="78"/>
      <c r="J8" s="78"/>
      <c r="K8" s="78"/>
      <c r="L8" s="78"/>
      <c r="M8" s="78"/>
      <c r="N8" s="78"/>
      <c r="O8" s="78">
        <v>70000</v>
      </c>
      <c r="P8" s="78">
        <v>70000</v>
      </c>
      <c r="Q8" s="78"/>
      <c r="R8" s="78"/>
      <c r="S8" s="78"/>
    </row>
    <row r="9" ht="18" customHeight="1" spans="1:19">
      <c r="A9" s="46" t="s">
        <v>55</v>
      </c>
      <c r="B9" s="183"/>
      <c r="C9" s="78">
        <v>9110700.33</v>
      </c>
      <c r="D9" s="78">
        <f>9040700.33+0</f>
        <v>9040700.33</v>
      </c>
      <c r="E9" s="78">
        <v>9040700.33</v>
      </c>
      <c r="F9" s="78"/>
      <c r="G9" s="78"/>
      <c r="H9" s="78"/>
      <c r="I9" s="78"/>
      <c r="J9" s="78"/>
      <c r="K9" s="78"/>
      <c r="L9" s="78"/>
      <c r="M9" s="78"/>
      <c r="N9" s="78"/>
      <c r="O9" s="78">
        <v>70000</v>
      </c>
      <c r="P9" s="78">
        <v>70000</v>
      </c>
      <c r="Q9" s="78"/>
      <c r="R9" s="78"/>
      <c r="S9" s="78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workbookViewId="0">
      <selection activeCell="D19" sqref="D19"/>
    </sheetView>
  </sheetViews>
  <sheetFormatPr defaultColWidth="8.575" defaultRowHeight="12.75" customHeight="1"/>
  <cols>
    <col min="1" max="1" width="14.275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43" t="s">
        <v>71</v>
      </c>
    </row>
    <row r="2" ht="41.25" customHeight="1" spans="1:1">
      <c r="A2" s="39" t="str">
        <f>"2026"&amp;"年部门支出预算表"</f>
        <v>2026年部门支出预算表</v>
      </c>
    </row>
    <row r="3" ht="17.25" customHeight="1" spans="1:15">
      <c r="A3" s="42" t="str">
        <f>"单位名称："&amp;"中共昆明市盘龙区委政法委员会"</f>
        <v>单位名称：中共昆明市盘龙区委政法委员会</v>
      </c>
      <c r="O3" s="43" t="s">
        <v>1</v>
      </c>
    </row>
    <row r="4" ht="27" customHeight="1" spans="1:15">
      <c r="A4" s="161" t="s">
        <v>72</v>
      </c>
      <c r="B4" s="161" t="s">
        <v>73</v>
      </c>
      <c r="C4" s="161" t="s">
        <v>55</v>
      </c>
      <c r="D4" s="162" t="s">
        <v>58</v>
      </c>
      <c r="E4" s="163"/>
      <c r="F4" s="164"/>
      <c r="G4" s="165" t="s">
        <v>59</v>
      </c>
      <c r="H4" s="165" t="s">
        <v>60</v>
      </c>
      <c r="I4" s="165" t="s">
        <v>74</v>
      </c>
      <c r="J4" s="162" t="s">
        <v>62</v>
      </c>
      <c r="K4" s="163"/>
      <c r="L4" s="163"/>
      <c r="M4" s="163"/>
      <c r="N4" s="172"/>
      <c r="O4" s="173"/>
    </row>
    <row r="5" ht="42" customHeight="1" spans="1:15">
      <c r="A5" s="166"/>
      <c r="B5" s="166"/>
      <c r="C5" s="167"/>
      <c r="D5" s="168" t="s">
        <v>57</v>
      </c>
      <c r="E5" s="168" t="s">
        <v>75</v>
      </c>
      <c r="F5" s="168" t="s">
        <v>76</v>
      </c>
      <c r="G5" s="167"/>
      <c r="H5" s="167"/>
      <c r="I5" s="174"/>
      <c r="J5" s="168" t="s">
        <v>57</v>
      </c>
      <c r="K5" s="155" t="s">
        <v>77</v>
      </c>
      <c r="L5" s="155" t="s">
        <v>78</v>
      </c>
      <c r="M5" s="155" t="s">
        <v>79</v>
      </c>
      <c r="N5" s="155" t="s">
        <v>80</v>
      </c>
      <c r="O5" s="155" t="s">
        <v>81</v>
      </c>
    </row>
    <row r="6" ht="18" customHeight="1" spans="1:15">
      <c r="A6" s="50" t="s">
        <v>82</v>
      </c>
      <c r="B6" s="50" t="s">
        <v>83</v>
      </c>
      <c r="C6" s="50" t="s">
        <v>84</v>
      </c>
      <c r="D6" s="53" t="s">
        <v>85</v>
      </c>
      <c r="E6" s="53" t="s">
        <v>86</v>
      </c>
      <c r="F6" s="53" t="s">
        <v>87</v>
      </c>
      <c r="G6" s="53" t="s">
        <v>88</v>
      </c>
      <c r="H6" s="53" t="s">
        <v>89</v>
      </c>
      <c r="I6" s="53" t="s">
        <v>90</v>
      </c>
      <c r="J6" s="53" t="s">
        <v>91</v>
      </c>
      <c r="K6" s="53" t="s">
        <v>92</v>
      </c>
      <c r="L6" s="53" t="s">
        <v>93</v>
      </c>
      <c r="M6" s="53" t="s">
        <v>94</v>
      </c>
      <c r="N6" s="50" t="s">
        <v>95</v>
      </c>
      <c r="O6" s="53" t="s">
        <v>96</v>
      </c>
    </row>
    <row r="7" ht="21" customHeight="1" spans="1:15">
      <c r="A7" s="54" t="s">
        <v>97</v>
      </c>
      <c r="B7" s="54" t="s">
        <v>98</v>
      </c>
      <c r="C7" s="78">
        <v>7259762.33</v>
      </c>
      <c r="D7" s="78">
        <v>7259762.33</v>
      </c>
      <c r="E7" s="78">
        <v>4707293.33</v>
      </c>
      <c r="F7" s="78">
        <v>2552469</v>
      </c>
      <c r="G7" s="78"/>
      <c r="H7" s="78"/>
      <c r="I7" s="78"/>
      <c r="J7" s="78"/>
      <c r="K7" s="78"/>
      <c r="L7" s="78"/>
      <c r="M7" s="78"/>
      <c r="N7" s="78"/>
      <c r="O7" s="78"/>
    </row>
    <row r="8" ht="21" customHeight="1" spans="1:15">
      <c r="A8" s="169" t="s">
        <v>99</v>
      </c>
      <c r="B8" s="169" t="s">
        <v>100</v>
      </c>
      <c r="C8" s="78">
        <v>7259762.33</v>
      </c>
      <c r="D8" s="78">
        <v>7259762.33</v>
      </c>
      <c r="E8" s="78">
        <v>4707293.33</v>
      </c>
      <c r="F8" s="78">
        <v>2552469</v>
      </c>
      <c r="G8" s="78"/>
      <c r="H8" s="78"/>
      <c r="I8" s="78"/>
      <c r="J8" s="78"/>
      <c r="K8" s="78"/>
      <c r="L8" s="78"/>
      <c r="M8" s="78"/>
      <c r="N8" s="78"/>
      <c r="O8" s="78"/>
    </row>
    <row r="9" ht="21" customHeight="1" spans="1:15">
      <c r="A9" s="170" t="s">
        <v>101</v>
      </c>
      <c r="B9" s="170" t="s">
        <v>102</v>
      </c>
      <c r="C9" s="78">
        <v>3176762.33</v>
      </c>
      <c r="D9" s="78">
        <v>3176762.33</v>
      </c>
      <c r="E9" s="78">
        <v>3176762.33</v>
      </c>
      <c r="F9" s="78"/>
      <c r="G9" s="78"/>
      <c r="H9" s="78"/>
      <c r="I9" s="78"/>
      <c r="J9" s="78"/>
      <c r="K9" s="78"/>
      <c r="L9" s="78"/>
      <c r="M9" s="78"/>
      <c r="N9" s="78"/>
      <c r="O9" s="78"/>
    </row>
    <row r="10" ht="21" customHeight="1" spans="1:15">
      <c r="A10" s="170" t="s">
        <v>103</v>
      </c>
      <c r="B10" s="170" t="s">
        <v>104</v>
      </c>
      <c r="C10" s="78">
        <v>1494531</v>
      </c>
      <c r="D10" s="78">
        <v>1494531</v>
      </c>
      <c r="E10" s="78">
        <v>1494531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ht="21" customHeight="1" spans="1:15">
      <c r="A11" s="170" t="s">
        <v>105</v>
      </c>
      <c r="B11" s="170" t="s">
        <v>100</v>
      </c>
      <c r="C11" s="78">
        <v>2588469</v>
      </c>
      <c r="D11" s="78">
        <v>2588469</v>
      </c>
      <c r="E11" s="78">
        <v>36000</v>
      </c>
      <c r="F11" s="78">
        <v>2552469</v>
      </c>
      <c r="G11" s="78"/>
      <c r="H11" s="78"/>
      <c r="I11" s="78"/>
      <c r="J11" s="78"/>
      <c r="K11" s="78"/>
      <c r="L11" s="78"/>
      <c r="M11" s="78"/>
      <c r="N11" s="78"/>
      <c r="O11" s="78"/>
    </row>
    <row r="12" ht="21" customHeight="1" spans="1:15">
      <c r="A12" s="54" t="s">
        <v>106</v>
      </c>
      <c r="B12" s="54" t="s">
        <v>107</v>
      </c>
      <c r="C12" s="78">
        <v>965080</v>
      </c>
      <c r="D12" s="78">
        <v>965080</v>
      </c>
      <c r="E12" s="78">
        <v>965080</v>
      </c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ht="21" customHeight="1" spans="1:15">
      <c r="A13" s="169" t="s">
        <v>108</v>
      </c>
      <c r="B13" s="169" t="s">
        <v>109</v>
      </c>
      <c r="C13" s="78">
        <v>965080</v>
      </c>
      <c r="D13" s="78">
        <v>965080</v>
      </c>
      <c r="E13" s="78">
        <v>965080</v>
      </c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ht="21" customHeight="1" spans="1:15">
      <c r="A14" s="170" t="s">
        <v>110</v>
      </c>
      <c r="B14" s="170" t="s">
        <v>111</v>
      </c>
      <c r="C14" s="78">
        <v>352800</v>
      </c>
      <c r="D14" s="78">
        <v>352800</v>
      </c>
      <c r="E14" s="78">
        <v>352800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ht="21" customHeight="1" spans="1:15">
      <c r="A15" s="170" t="s">
        <v>112</v>
      </c>
      <c r="B15" s="170" t="s">
        <v>113</v>
      </c>
      <c r="C15" s="78">
        <v>512280</v>
      </c>
      <c r="D15" s="78">
        <v>512280</v>
      </c>
      <c r="E15" s="78">
        <v>512280</v>
      </c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ht="21" customHeight="1" spans="1:15">
      <c r="A16" s="170" t="s">
        <v>114</v>
      </c>
      <c r="B16" s="170" t="s">
        <v>115</v>
      </c>
      <c r="C16" s="78">
        <v>100000</v>
      </c>
      <c r="D16" s="78">
        <v>100000</v>
      </c>
      <c r="E16" s="78">
        <v>100000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</row>
    <row r="17" ht="21" customHeight="1" spans="1:15">
      <c r="A17" s="54" t="s">
        <v>116</v>
      </c>
      <c r="B17" s="54" t="s">
        <v>117</v>
      </c>
      <c r="C17" s="78">
        <v>469014</v>
      </c>
      <c r="D17" s="78">
        <v>469014</v>
      </c>
      <c r="E17" s="78">
        <v>469014</v>
      </c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ht="21" customHeight="1" spans="1:15">
      <c r="A18" s="169" t="s">
        <v>118</v>
      </c>
      <c r="B18" s="169" t="s">
        <v>119</v>
      </c>
      <c r="C18" s="78">
        <v>469014</v>
      </c>
      <c r="D18" s="78">
        <v>469014</v>
      </c>
      <c r="E18" s="78">
        <v>469014</v>
      </c>
      <c r="F18" s="78"/>
      <c r="G18" s="78"/>
      <c r="H18" s="78"/>
      <c r="I18" s="78"/>
      <c r="J18" s="78"/>
      <c r="K18" s="78"/>
      <c r="L18" s="78"/>
      <c r="M18" s="78"/>
      <c r="N18" s="78"/>
      <c r="O18" s="78"/>
    </row>
    <row r="19" ht="21" customHeight="1" spans="1:15">
      <c r="A19" s="170" t="s">
        <v>120</v>
      </c>
      <c r="B19" s="170" t="s">
        <v>121</v>
      </c>
      <c r="C19" s="78">
        <v>155776</v>
      </c>
      <c r="D19" s="78">
        <v>155776</v>
      </c>
      <c r="E19" s="78">
        <v>155776</v>
      </c>
      <c r="F19" s="78"/>
      <c r="G19" s="78"/>
      <c r="H19" s="78"/>
      <c r="I19" s="78"/>
      <c r="J19" s="78"/>
      <c r="K19" s="78"/>
      <c r="L19" s="78"/>
      <c r="M19" s="78"/>
      <c r="N19" s="78"/>
      <c r="O19" s="78"/>
    </row>
    <row r="20" ht="21" customHeight="1" spans="1:15">
      <c r="A20" s="170" t="s">
        <v>122</v>
      </c>
      <c r="B20" s="170" t="s">
        <v>123</v>
      </c>
      <c r="C20" s="78">
        <v>97360</v>
      </c>
      <c r="D20" s="78">
        <v>97360</v>
      </c>
      <c r="E20" s="78">
        <v>97360</v>
      </c>
      <c r="F20" s="78"/>
      <c r="G20" s="78"/>
      <c r="H20" s="78"/>
      <c r="I20" s="78"/>
      <c r="J20" s="78"/>
      <c r="K20" s="78"/>
      <c r="L20" s="78"/>
      <c r="M20" s="78"/>
      <c r="N20" s="78"/>
      <c r="O20" s="78"/>
    </row>
    <row r="21" ht="21" customHeight="1" spans="1:15">
      <c r="A21" s="170" t="s">
        <v>124</v>
      </c>
      <c r="B21" s="170" t="s">
        <v>125</v>
      </c>
      <c r="C21" s="78">
        <v>189614</v>
      </c>
      <c r="D21" s="78">
        <v>189614</v>
      </c>
      <c r="E21" s="78">
        <v>189614</v>
      </c>
      <c r="F21" s="78"/>
      <c r="G21" s="78"/>
      <c r="H21" s="78"/>
      <c r="I21" s="78"/>
      <c r="J21" s="78"/>
      <c r="K21" s="78"/>
      <c r="L21" s="78"/>
      <c r="M21" s="78"/>
      <c r="N21" s="78"/>
      <c r="O21" s="78"/>
    </row>
    <row r="22" ht="21" customHeight="1" spans="1:15">
      <c r="A22" s="170" t="s">
        <v>126</v>
      </c>
      <c r="B22" s="170" t="s">
        <v>127</v>
      </c>
      <c r="C22" s="78">
        <v>26264</v>
      </c>
      <c r="D22" s="78">
        <v>26264</v>
      </c>
      <c r="E22" s="78">
        <v>26264</v>
      </c>
      <c r="F22" s="78"/>
      <c r="G22" s="78"/>
      <c r="H22" s="78"/>
      <c r="I22" s="78"/>
      <c r="J22" s="78"/>
      <c r="K22" s="78"/>
      <c r="L22" s="78"/>
      <c r="M22" s="78"/>
      <c r="N22" s="78"/>
      <c r="O22" s="78"/>
    </row>
    <row r="23" ht="21" customHeight="1" spans="1:15">
      <c r="A23" s="54" t="s">
        <v>128</v>
      </c>
      <c r="B23" s="54" t="s">
        <v>129</v>
      </c>
      <c r="C23" s="78">
        <v>416844</v>
      </c>
      <c r="D23" s="78">
        <v>416844</v>
      </c>
      <c r="E23" s="78">
        <v>416844</v>
      </c>
      <c r="F23" s="78"/>
      <c r="G23" s="78"/>
      <c r="H23" s="78"/>
      <c r="I23" s="78"/>
      <c r="J23" s="78"/>
      <c r="K23" s="78"/>
      <c r="L23" s="78"/>
      <c r="M23" s="78"/>
      <c r="N23" s="78"/>
      <c r="O23" s="78"/>
    </row>
    <row r="24" ht="21" customHeight="1" spans="1:15">
      <c r="A24" s="169" t="s">
        <v>130</v>
      </c>
      <c r="B24" s="169" t="s">
        <v>131</v>
      </c>
      <c r="C24" s="78">
        <v>416844</v>
      </c>
      <c r="D24" s="78">
        <v>416844</v>
      </c>
      <c r="E24" s="78">
        <v>416844</v>
      </c>
      <c r="F24" s="78"/>
      <c r="G24" s="78"/>
      <c r="H24" s="78"/>
      <c r="I24" s="78"/>
      <c r="J24" s="78"/>
      <c r="K24" s="78"/>
      <c r="L24" s="78"/>
      <c r="M24" s="78"/>
      <c r="N24" s="78"/>
      <c r="O24" s="78"/>
    </row>
    <row r="25" ht="21" customHeight="1" spans="1:15">
      <c r="A25" s="170" t="s">
        <v>132</v>
      </c>
      <c r="B25" s="170" t="s">
        <v>133</v>
      </c>
      <c r="C25" s="78">
        <v>416844</v>
      </c>
      <c r="D25" s="78">
        <v>416844</v>
      </c>
      <c r="E25" s="78">
        <v>416844</v>
      </c>
      <c r="F25" s="78"/>
      <c r="G25" s="78"/>
      <c r="H25" s="78"/>
      <c r="I25" s="78"/>
      <c r="J25" s="78"/>
      <c r="K25" s="78"/>
      <c r="L25" s="78"/>
      <c r="M25" s="78"/>
      <c r="N25" s="78"/>
      <c r="O25" s="78"/>
    </row>
    <row r="26" ht="21" customHeight="1" spans="1:15">
      <c r="A26" s="171" t="s">
        <v>55</v>
      </c>
      <c r="B26" s="33"/>
      <c r="C26" s="78">
        <v>9110700.33</v>
      </c>
      <c r="D26" s="78">
        <v>9110700.33</v>
      </c>
      <c r="E26" s="78">
        <v>6558231.33</v>
      </c>
      <c r="F26" s="78">
        <v>2552469</v>
      </c>
      <c r="G26" s="78"/>
      <c r="H26" s="78"/>
      <c r="I26" s="78"/>
      <c r="J26" s="78"/>
      <c r="K26" s="78"/>
      <c r="L26" s="78"/>
      <c r="M26" s="78"/>
      <c r="N26" s="78"/>
      <c r="O26" s="78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3"/>
      <c r="C1" s="43"/>
      <c r="D1" s="43" t="s">
        <v>134</v>
      </c>
    </row>
    <row r="2" ht="41.25" customHeight="1" spans="1:1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"单位名称："&amp;"中共昆明市盘龙区委政法委员会"</f>
        <v>单位名称：中共昆明市盘龙区委政法委员会</v>
      </c>
      <c r="B3" s="154"/>
      <c r="D3" s="43" t="s">
        <v>1</v>
      </c>
    </row>
    <row r="4" ht="17.25" customHeight="1" spans="1:4">
      <c r="A4" s="155" t="s">
        <v>2</v>
      </c>
      <c r="B4" s="156"/>
      <c r="C4" s="155" t="s">
        <v>3</v>
      </c>
      <c r="D4" s="156"/>
    </row>
    <row r="5" ht="18.75" customHeight="1" spans="1:4">
      <c r="A5" s="155" t="s">
        <v>4</v>
      </c>
      <c r="B5" s="155" t="s">
        <v>5</v>
      </c>
      <c r="C5" s="155" t="s">
        <v>6</v>
      </c>
      <c r="D5" s="155" t="s">
        <v>5</v>
      </c>
    </row>
    <row r="6" ht="16.5" customHeight="1" spans="1:4">
      <c r="A6" s="157" t="s">
        <v>135</v>
      </c>
      <c r="B6" s="78">
        <v>9040700.33</v>
      </c>
      <c r="C6" s="157" t="s">
        <v>136</v>
      </c>
      <c r="D6" s="78">
        <v>9110700.33</v>
      </c>
    </row>
    <row r="7" ht="16.5" customHeight="1" spans="1:4">
      <c r="A7" s="157" t="s">
        <v>137</v>
      </c>
      <c r="B7" s="78">
        <v>9040700.33</v>
      </c>
      <c r="C7" s="157" t="s">
        <v>138</v>
      </c>
      <c r="D7" s="78">
        <v>7259762.33</v>
      </c>
    </row>
    <row r="8" ht="16.5" customHeight="1" spans="1:4">
      <c r="A8" s="157" t="s">
        <v>139</v>
      </c>
      <c r="B8" s="78"/>
      <c r="C8" s="157" t="s">
        <v>140</v>
      </c>
      <c r="D8" s="78"/>
    </row>
    <row r="9" ht="16.5" customHeight="1" spans="1:4">
      <c r="A9" s="157" t="s">
        <v>141</v>
      </c>
      <c r="B9" s="78"/>
      <c r="C9" s="157" t="s">
        <v>142</v>
      </c>
      <c r="D9" s="78"/>
    </row>
    <row r="10" ht="16.5" customHeight="1" spans="1:4">
      <c r="A10" s="157" t="s">
        <v>143</v>
      </c>
      <c r="B10" s="78">
        <v>70000</v>
      </c>
      <c r="C10" s="157" t="s">
        <v>144</v>
      </c>
      <c r="D10" s="78"/>
    </row>
    <row r="11" ht="16.5" customHeight="1" spans="1:4">
      <c r="A11" s="157" t="s">
        <v>137</v>
      </c>
      <c r="B11" s="78">
        <v>70000</v>
      </c>
      <c r="C11" s="157" t="s">
        <v>145</v>
      </c>
      <c r="D11" s="78"/>
    </row>
    <row r="12" ht="16.5" customHeight="1" spans="1:4">
      <c r="A12" s="61" t="s">
        <v>139</v>
      </c>
      <c r="B12" s="78"/>
      <c r="C12" s="69" t="s">
        <v>146</v>
      </c>
      <c r="D12" s="78"/>
    </row>
    <row r="13" ht="16.5" customHeight="1" spans="1:4">
      <c r="A13" s="61" t="s">
        <v>141</v>
      </c>
      <c r="B13" s="78"/>
      <c r="C13" s="69" t="s">
        <v>147</v>
      </c>
      <c r="D13" s="78"/>
    </row>
    <row r="14" ht="16.5" customHeight="1" spans="1:4">
      <c r="A14" s="158"/>
      <c r="B14" s="78"/>
      <c r="C14" s="69" t="s">
        <v>148</v>
      </c>
      <c r="D14" s="78">
        <v>965080</v>
      </c>
    </row>
    <row r="15" ht="16.5" customHeight="1" spans="1:4">
      <c r="A15" s="158"/>
      <c r="B15" s="78"/>
      <c r="C15" s="69" t="s">
        <v>149</v>
      </c>
      <c r="D15" s="78">
        <v>469014</v>
      </c>
    </row>
    <row r="16" ht="16.5" customHeight="1" spans="1:4">
      <c r="A16" s="158"/>
      <c r="B16" s="78"/>
      <c r="C16" s="69" t="s">
        <v>150</v>
      </c>
      <c r="D16" s="78"/>
    </row>
    <row r="17" ht="16.5" customHeight="1" spans="1:4">
      <c r="A17" s="158"/>
      <c r="B17" s="78"/>
      <c r="C17" s="69" t="s">
        <v>151</v>
      </c>
      <c r="D17" s="78"/>
    </row>
    <row r="18" ht="16.5" customHeight="1" spans="1:4">
      <c r="A18" s="158"/>
      <c r="B18" s="78"/>
      <c r="C18" s="69" t="s">
        <v>152</v>
      </c>
      <c r="D18" s="78"/>
    </row>
    <row r="19" ht="16.5" customHeight="1" spans="1:4">
      <c r="A19" s="158"/>
      <c r="B19" s="78"/>
      <c r="C19" s="69" t="s">
        <v>153</v>
      </c>
      <c r="D19" s="78"/>
    </row>
    <row r="20" ht="16.5" customHeight="1" spans="1:4">
      <c r="A20" s="158"/>
      <c r="B20" s="78"/>
      <c r="C20" s="69" t="s">
        <v>154</v>
      </c>
      <c r="D20" s="78"/>
    </row>
    <row r="21" ht="16.5" customHeight="1" spans="1:4">
      <c r="A21" s="158"/>
      <c r="B21" s="78"/>
      <c r="C21" s="69" t="s">
        <v>155</v>
      </c>
      <c r="D21" s="78"/>
    </row>
    <row r="22" ht="16.5" customHeight="1" spans="1:4">
      <c r="A22" s="158"/>
      <c r="B22" s="78"/>
      <c r="C22" s="69" t="s">
        <v>156</v>
      </c>
      <c r="D22" s="78"/>
    </row>
    <row r="23" ht="16.5" customHeight="1" spans="1:4">
      <c r="A23" s="158"/>
      <c r="B23" s="78"/>
      <c r="C23" s="69" t="s">
        <v>157</v>
      </c>
      <c r="D23" s="78"/>
    </row>
    <row r="24" ht="16.5" customHeight="1" spans="1:4">
      <c r="A24" s="158"/>
      <c r="B24" s="78"/>
      <c r="C24" s="69" t="s">
        <v>158</v>
      </c>
      <c r="D24" s="78"/>
    </row>
    <row r="25" ht="16.5" customHeight="1" spans="1:4">
      <c r="A25" s="158"/>
      <c r="B25" s="78"/>
      <c r="C25" s="69" t="s">
        <v>159</v>
      </c>
      <c r="D25" s="78">
        <v>416844</v>
      </c>
    </row>
    <row r="26" ht="16.5" customHeight="1" spans="1:4">
      <c r="A26" s="158"/>
      <c r="B26" s="78"/>
      <c r="C26" s="69" t="s">
        <v>160</v>
      </c>
      <c r="D26" s="78"/>
    </row>
    <row r="27" ht="16.5" customHeight="1" spans="1:4">
      <c r="A27" s="158"/>
      <c r="B27" s="78"/>
      <c r="C27" s="69" t="s">
        <v>161</v>
      </c>
      <c r="D27" s="78"/>
    </row>
    <row r="28" ht="16.5" customHeight="1" spans="1:4">
      <c r="A28" s="158"/>
      <c r="B28" s="78"/>
      <c r="C28" s="69" t="s">
        <v>162</v>
      </c>
      <c r="D28" s="78"/>
    </row>
    <row r="29" ht="16.5" customHeight="1" spans="1:4">
      <c r="A29" s="158"/>
      <c r="B29" s="78"/>
      <c r="C29" s="69" t="s">
        <v>163</v>
      </c>
      <c r="D29" s="78"/>
    </row>
    <row r="30" ht="16.5" customHeight="1" spans="1:4">
      <c r="A30" s="158"/>
      <c r="B30" s="78"/>
      <c r="C30" s="69" t="s">
        <v>164</v>
      </c>
      <c r="D30" s="78"/>
    </row>
    <row r="31" ht="16.5" customHeight="1" spans="1:4">
      <c r="A31" s="158"/>
      <c r="B31" s="78"/>
      <c r="C31" s="61" t="s">
        <v>165</v>
      </c>
      <c r="D31" s="78"/>
    </row>
    <row r="32" ht="16.5" customHeight="1" spans="1:4">
      <c r="A32" s="158"/>
      <c r="B32" s="78"/>
      <c r="C32" s="61" t="s">
        <v>166</v>
      </c>
      <c r="D32" s="78"/>
    </row>
    <row r="33" ht="16.5" customHeight="1" spans="1:4">
      <c r="A33" s="158"/>
      <c r="B33" s="78"/>
      <c r="C33" s="28" t="s">
        <v>167</v>
      </c>
      <c r="D33" s="78"/>
    </row>
    <row r="34" ht="15" customHeight="1" spans="1:4">
      <c r="A34" s="159" t="s">
        <v>50</v>
      </c>
      <c r="B34" s="160">
        <v>9110700.33</v>
      </c>
      <c r="C34" s="159" t="s">
        <v>51</v>
      </c>
      <c r="D34" s="160">
        <v>9110700.33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29"/>
      <c r="F1" s="71"/>
      <c r="G1" s="134" t="s">
        <v>168</v>
      </c>
    </row>
    <row r="2" ht="41.25" customHeight="1" spans="1:7">
      <c r="A2" s="118" t="str">
        <f>"2026"&amp;"年一般公共预算支出预算表（按功能科目分类）"</f>
        <v>2026年一般公共预算支出预算表（按功能科目分类）</v>
      </c>
      <c r="B2" s="118"/>
      <c r="C2" s="118"/>
      <c r="D2" s="118"/>
      <c r="E2" s="118"/>
      <c r="F2" s="118"/>
      <c r="G2" s="118"/>
    </row>
    <row r="3" ht="18" customHeight="1" spans="1:7">
      <c r="A3" s="4" t="str">
        <f>"单位名称："&amp;"中共昆明市盘龙区委政法委员会"</f>
        <v>单位名称：中共昆明市盘龙区委政法委员会</v>
      </c>
      <c r="F3" s="115"/>
      <c r="G3" s="134" t="s">
        <v>1</v>
      </c>
    </row>
    <row r="4" ht="20.25" customHeight="1" spans="1:7">
      <c r="A4" s="149" t="s">
        <v>169</v>
      </c>
      <c r="B4" s="150"/>
      <c r="C4" s="119" t="s">
        <v>55</v>
      </c>
      <c r="D4" s="138" t="s">
        <v>75</v>
      </c>
      <c r="E4" s="11"/>
      <c r="F4" s="12"/>
      <c r="G4" s="131" t="s">
        <v>76</v>
      </c>
    </row>
    <row r="5" ht="20.25" customHeight="1" spans="1:7">
      <c r="A5" s="151" t="s">
        <v>72</v>
      </c>
      <c r="B5" s="151" t="s">
        <v>73</v>
      </c>
      <c r="C5" s="18"/>
      <c r="D5" s="124" t="s">
        <v>57</v>
      </c>
      <c r="E5" s="124" t="s">
        <v>170</v>
      </c>
      <c r="F5" s="124" t="s">
        <v>171</v>
      </c>
      <c r="G5" s="133"/>
    </row>
    <row r="6" ht="15" customHeight="1" spans="1:7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  <c r="G6" s="57" t="s">
        <v>88</v>
      </c>
    </row>
    <row r="7" ht="18" customHeight="1" spans="1:7">
      <c r="A7" s="28" t="s">
        <v>97</v>
      </c>
      <c r="B7" s="28" t="s">
        <v>98</v>
      </c>
      <c r="C7" s="78">
        <v>7259762.33</v>
      </c>
      <c r="D7" s="78">
        <v>4707293.33</v>
      </c>
      <c r="E7" s="78">
        <v>4095527.33</v>
      </c>
      <c r="F7" s="78">
        <v>611766</v>
      </c>
      <c r="G7" s="78">
        <v>2552469</v>
      </c>
    </row>
    <row r="8" ht="18" customHeight="1" spans="1:7">
      <c r="A8" s="128" t="s">
        <v>99</v>
      </c>
      <c r="B8" s="128" t="s">
        <v>100</v>
      </c>
      <c r="C8" s="78">
        <v>7259762.33</v>
      </c>
      <c r="D8" s="78">
        <v>4707293.33</v>
      </c>
      <c r="E8" s="78">
        <v>4095527.33</v>
      </c>
      <c r="F8" s="78">
        <v>611766</v>
      </c>
      <c r="G8" s="78">
        <v>2552469</v>
      </c>
    </row>
    <row r="9" ht="18" customHeight="1" spans="1:7">
      <c r="A9" s="152" t="s">
        <v>101</v>
      </c>
      <c r="B9" s="152" t="s">
        <v>102</v>
      </c>
      <c r="C9" s="78">
        <v>3176762.33</v>
      </c>
      <c r="D9" s="78">
        <v>3176762.33</v>
      </c>
      <c r="E9" s="78">
        <v>2723066.33</v>
      </c>
      <c r="F9" s="78">
        <v>453696</v>
      </c>
      <c r="G9" s="78"/>
    </row>
    <row r="10" ht="18" customHeight="1" spans="1:7">
      <c r="A10" s="152" t="s">
        <v>103</v>
      </c>
      <c r="B10" s="152" t="s">
        <v>104</v>
      </c>
      <c r="C10" s="78">
        <v>1494531</v>
      </c>
      <c r="D10" s="78">
        <v>1494531</v>
      </c>
      <c r="E10" s="78">
        <v>1336461</v>
      </c>
      <c r="F10" s="78">
        <v>158070</v>
      </c>
      <c r="G10" s="78"/>
    </row>
    <row r="11" ht="18" customHeight="1" spans="1:7">
      <c r="A11" s="152" t="s">
        <v>105</v>
      </c>
      <c r="B11" s="152" t="s">
        <v>100</v>
      </c>
      <c r="C11" s="78">
        <v>2588469</v>
      </c>
      <c r="D11" s="78">
        <v>36000</v>
      </c>
      <c r="E11" s="78">
        <v>36000</v>
      </c>
      <c r="F11" s="78"/>
      <c r="G11" s="78">
        <v>2552469</v>
      </c>
    </row>
    <row r="12" ht="18" customHeight="1" spans="1:7">
      <c r="A12" s="28" t="s">
        <v>106</v>
      </c>
      <c r="B12" s="28" t="s">
        <v>107</v>
      </c>
      <c r="C12" s="78">
        <v>965080</v>
      </c>
      <c r="D12" s="78">
        <v>965080</v>
      </c>
      <c r="E12" s="78">
        <v>965080</v>
      </c>
      <c r="F12" s="78"/>
      <c r="G12" s="78"/>
    </row>
    <row r="13" ht="18" customHeight="1" spans="1:7">
      <c r="A13" s="128" t="s">
        <v>108</v>
      </c>
      <c r="B13" s="128" t="s">
        <v>109</v>
      </c>
      <c r="C13" s="78">
        <v>965080</v>
      </c>
      <c r="D13" s="78">
        <v>965080</v>
      </c>
      <c r="E13" s="78">
        <v>965080</v>
      </c>
      <c r="F13" s="78"/>
      <c r="G13" s="78"/>
    </row>
    <row r="14" ht="18" customHeight="1" spans="1:7">
      <c r="A14" s="152" t="s">
        <v>110</v>
      </c>
      <c r="B14" s="152" t="s">
        <v>111</v>
      </c>
      <c r="C14" s="78">
        <v>352800</v>
      </c>
      <c r="D14" s="78">
        <v>352800</v>
      </c>
      <c r="E14" s="78">
        <v>352800</v>
      </c>
      <c r="F14" s="78"/>
      <c r="G14" s="78"/>
    </row>
    <row r="15" ht="18" customHeight="1" spans="1:7">
      <c r="A15" s="152" t="s">
        <v>112</v>
      </c>
      <c r="B15" s="152" t="s">
        <v>113</v>
      </c>
      <c r="C15" s="78">
        <v>512280</v>
      </c>
      <c r="D15" s="78">
        <v>512280</v>
      </c>
      <c r="E15" s="78">
        <v>512280</v>
      </c>
      <c r="F15" s="78"/>
      <c r="G15" s="78"/>
    </row>
    <row r="16" ht="18" customHeight="1" spans="1:7">
      <c r="A16" s="152" t="s">
        <v>114</v>
      </c>
      <c r="B16" s="152" t="s">
        <v>115</v>
      </c>
      <c r="C16" s="78">
        <v>100000</v>
      </c>
      <c r="D16" s="78">
        <v>100000</v>
      </c>
      <c r="E16" s="78">
        <v>100000</v>
      </c>
      <c r="F16" s="78"/>
      <c r="G16" s="78"/>
    </row>
    <row r="17" ht="18" customHeight="1" spans="1:7">
      <c r="A17" s="28" t="s">
        <v>116</v>
      </c>
      <c r="B17" s="28" t="s">
        <v>117</v>
      </c>
      <c r="C17" s="78">
        <v>469014</v>
      </c>
      <c r="D17" s="78">
        <v>469014</v>
      </c>
      <c r="E17" s="78">
        <v>469014</v>
      </c>
      <c r="F17" s="78"/>
      <c r="G17" s="78"/>
    </row>
    <row r="18" ht="18" customHeight="1" spans="1:7">
      <c r="A18" s="128" t="s">
        <v>118</v>
      </c>
      <c r="B18" s="128" t="s">
        <v>119</v>
      </c>
      <c r="C18" s="78">
        <v>469014</v>
      </c>
      <c r="D18" s="78">
        <v>469014</v>
      </c>
      <c r="E18" s="78">
        <v>469014</v>
      </c>
      <c r="F18" s="78"/>
      <c r="G18" s="78"/>
    </row>
    <row r="19" ht="18" customHeight="1" spans="1:7">
      <c r="A19" s="152" t="s">
        <v>120</v>
      </c>
      <c r="B19" s="152" t="s">
        <v>121</v>
      </c>
      <c r="C19" s="78">
        <v>155776</v>
      </c>
      <c r="D19" s="78">
        <v>155776</v>
      </c>
      <c r="E19" s="78">
        <v>155776</v>
      </c>
      <c r="F19" s="78"/>
      <c r="G19" s="78"/>
    </row>
    <row r="20" ht="18" customHeight="1" spans="1:7">
      <c r="A20" s="152" t="s">
        <v>122</v>
      </c>
      <c r="B20" s="152" t="s">
        <v>123</v>
      </c>
      <c r="C20" s="78">
        <v>97360</v>
      </c>
      <c r="D20" s="78">
        <v>97360</v>
      </c>
      <c r="E20" s="78">
        <v>97360</v>
      </c>
      <c r="F20" s="78"/>
      <c r="G20" s="78"/>
    </row>
    <row r="21" ht="18" customHeight="1" spans="1:7">
      <c r="A21" s="152" t="s">
        <v>124</v>
      </c>
      <c r="B21" s="152" t="s">
        <v>125</v>
      </c>
      <c r="C21" s="78">
        <v>189614</v>
      </c>
      <c r="D21" s="78">
        <v>189614</v>
      </c>
      <c r="E21" s="78">
        <v>189614</v>
      </c>
      <c r="F21" s="78"/>
      <c r="G21" s="78"/>
    </row>
    <row r="22" ht="18" customHeight="1" spans="1:7">
      <c r="A22" s="152" t="s">
        <v>126</v>
      </c>
      <c r="B22" s="152" t="s">
        <v>127</v>
      </c>
      <c r="C22" s="78">
        <v>26264</v>
      </c>
      <c r="D22" s="78">
        <v>26264</v>
      </c>
      <c r="E22" s="78">
        <v>26264</v>
      </c>
      <c r="F22" s="78"/>
      <c r="G22" s="78"/>
    </row>
    <row r="23" ht="18" customHeight="1" spans="1:7">
      <c r="A23" s="28" t="s">
        <v>128</v>
      </c>
      <c r="B23" s="28" t="s">
        <v>129</v>
      </c>
      <c r="C23" s="78">
        <v>416844</v>
      </c>
      <c r="D23" s="78">
        <v>416844</v>
      </c>
      <c r="E23" s="78">
        <v>416844</v>
      </c>
      <c r="F23" s="78"/>
      <c r="G23" s="78"/>
    </row>
    <row r="24" ht="18" customHeight="1" spans="1:7">
      <c r="A24" s="128" t="s">
        <v>130</v>
      </c>
      <c r="B24" s="128" t="s">
        <v>131</v>
      </c>
      <c r="C24" s="78">
        <v>416844</v>
      </c>
      <c r="D24" s="78">
        <v>416844</v>
      </c>
      <c r="E24" s="78">
        <v>416844</v>
      </c>
      <c r="F24" s="78"/>
      <c r="G24" s="78"/>
    </row>
    <row r="25" ht="18" customHeight="1" spans="1:7">
      <c r="A25" s="152" t="s">
        <v>132</v>
      </c>
      <c r="B25" s="152" t="s">
        <v>133</v>
      </c>
      <c r="C25" s="78">
        <v>416844</v>
      </c>
      <c r="D25" s="78">
        <v>416844</v>
      </c>
      <c r="E25" s="78">
        <v>416844</v>
      </c>
      <c r="F25" s="78"/>
      <c r="G25" s="78"/>
    </row>
    <row r="26" ht="18" customHeight="1" spans="1:7">
      <c r="A26" s="77" t="s">
        <v>172</v>
      </c>
      <c r="B26" s="153" t="s">
        <v>172</v>
      </c>
      <c r="C26" s="78">
        <v>9110700.33</v>
      </c>
      <c r="D26" s="78">
        <v>6558231.33</v>
      </c>
      <c r="E26" s="78">
        <v>5946465.33</v>
      </c>
      <c r="F26" s="78">
        <v>611766</v>
      </c>
      <c r="G26" s="78">
        <v>2552469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scale="6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D14" sqref="D14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45" t="s">
        <v>173</v>
      </c>
    </row>
    <row r="2" ht="41.25" customHeight="1" spans="1:6">
      <c r="A2" s="146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4" t="str">
        <f>"单位名称："&amp;"中共昆明市盘龙区委政法委员会"</f>
        <v>单位名称：中共昆明市盘龙区委政法委员会</v>
      </c>
      <c r="B3" s="147"/>
      <c r="D3" s="41"/>
      <c r="E3" s="40"/>
      <c r="F3" s="44" t="s">
        <v>1</v>
      </c>
    </row>
    <row r="4" ht="27" customHeight="1" spans="1:6">
      <c r="A4" s="45" t="s">
        <v>174</v>
      </c>
      <c r="B4" s="45" t="s">
        <v>175</v>
      </c>
      <c r="C4" s="46" t="s">
        <v>176</v>
      </c>
      <c r="D4" s="45"/>
      <c r="E4" s="47"/>
      <c r="F4" s="45" t="s">
        <v>177</v>
      </c>
    </row>
    <row r="5" ht="28.5" customHeight="1" spans="1:6">
      <c r="A5" s="148"/>
      <c r="B5" s="49"/>
      <c r="C5" s="47" t="s">
        <v>57</v>
      </c>
      <c r="D5" s="47" t="s">
        <v>178</v>
      </c>
      <c r="E5" s="47" t="s">
        <v>179</v>
      </c>
      <c r="F5" s="48"/>
    </row>
    <row r="6" ht="17.25" customHeight="1" spans="1:6">
      <c r="A6" s="53" t="s">
        <v>82</v>
      </c>
      <c r="B6" s="53" t="s">
        <v>83</v>
      </c>
      <c r="C6" s="53" t="s">
        <v>84</v>
      </c>
      <c r="D6" s="53" t="s">
        <v>85</v>
      </c>
      <c r="E6" s="53" t="s">
        <v>86</v>
      </c>
      <c r="F6" s="53" t="s">
        <v>87</v>
      </c>
    </row>
    <row r="7" ht="17.25" customHeight="1" spans="1:6">
      <c r="A7" s="78">
        <v>42000</v>
      </c>
      <c r="B7" s="78"/>
      <c r="C7" s="78">
        <v>22000</v>
      </c>
      <c r="D7" s="78"/>
      <c r="E7" s="78">
        <v>22000</v>
      </c>
      <c r="F7" s="78">
        <v>20000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59"/>
  <sheetViews>
    <sheetView showZeros="0" workbookViewId="0">
      <selection activeCell="C13" sqref="C13"/>
    </sheetView>
  </sheetViews>
  <sheetFormatPr defaultColWidth="9.14166666666667" defaultRowHeight="14.25" customHeight="1"/>
  <cols>
    <col min="1" max="1" width="32.85" customWidth="1"/>
    <col min="2" max="2" width="20.7166666666667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166666666667" customWidth="1"/>
  </cols>
  <sheetData>
    <row r="1" customFormat="1" ht="13.5" customHeight="1" spans="2:23">
      <c r="B1" s="135"/>
      <c r="D1" s="136"/>
      <c r="E1" s="136"/>
      <c r="F1" s="136"/>
      <c r="G1" s="136"/>
      <c r="H1" s="80"/>
      <c r="I1" s="80"/>
      <c r="J1" s="80"/>
      <c r="K1" s="80"/>
      <c r="L1" s="80"/>
      <c r="M1" s="80"/>
      <c r="Q1" s="80"/>
      <c r="U1" s="135"/>
      <c r="W1" s="2" t="s">
        <v>180</v>
      </c>
    </row>
    <row r="2" customFormat="1" ht="45.75" customHeight="1" spans="1:23">
      <c r="A2" s="66" t="s">
        <v>181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3"/>
      <c r="O2" s="3"/>
      <c r="P2" s="3"/>
      <c r="Q2" s="66"/>
      <c r="R2" s="66"/>
      <c r="S2" s="66"/>
      <c r="T2" s="66"/>
      <c r="U2" s="66"/>
      <c r="V2" s="66"/>
      <c r="W2" s="66"/>
    </row>
    <row r="3" customFormat="1" ht="18.75" customHeight="1" spans="1:23">
      <c r="A3" s="4" t="s">
        <v>182</v>
      </c>
      <c r="B3" s="137"/>
      <c r="C3" s="137"/>
      <c r="D3" s="137"/>
      <c r="E3" s="137"/>
      <c r="F3" s="137"/>
      <c r="G3" s="137"/>
      <c r="H3" s="84"/>
      <c r="I3" s="84"/>
      <c r="J3" s="84"/>
      <c r="K3" s="84"/>
      <c r="L3" s="84"/>
      <c r="M3" s="84"/>
      <c r="N3" s="6"/>
      <c r="O3" s="6"/>
      <c r="P3" s="6"/>
      <c r="Q3" s="84"/>
      <c r="U3" s="135"/>
      <c r="W3" s="2" t="s">
        <v>1</v>
      </c>
    </row>
    <row r="4" customFormat="1" ht="18" customHeight="1" spans="1:23">
      <c r="A4" s="8" t="s">
        <v>183</v>
      </c>
      <c r="B4" s="8" t="s">
        <v>184</v>
      </c>
      <c r="C4" s="8" t="s">
        <v>185</v>
      </c>
      <c r="D4" s="8" t="s">
        <v>186</v>
      </c>
      <c r="E4" s="8" t="s">
        <v>187</v>
      </c>
      <c r="F4" s="8" t="s">
        <v>188</v>
      </c>
      <c r="G4" s="8" t="s">
        <v>189</v>
      </c>
      <c r="H4" s="138" t="s">
        <v>190</v>
      </c>
      <c r="I4" s="99"/>
      <c r="J4" s="99"/>
      <c r="K4" s="99"/>
      <c r="L4" s="99"/>
      <c r="M4" s="99"/>
      <c r="N4" s="11"/>
      <c r="O4" s="11"/>
      <c r="P4" s="11"/>
      <c r="Q4" s="87"/>
      <c r="R4" s="99"/>
      <c r="S4" s="99"/>
      <c r="T4" s="99"/>
      <c r="U4" s="99"/>
      <c r="V4" s="99"/>
      <c r="W4" s="100"/>
    </row>
    <row r="5" customFormat="1" ht="18" customHeight="1" spans="1:23">
      <c r="A5" s="13"/>
      <c r="B5" s="121"/>
      <c r="C5" s="13"/>
      <c r="D5" s="13"/>
      <c r="E5" s="13"/>
      <c r="F5" s="13"/>
      <c r="G5" s="13"/>
      <c r="H5" s="119" t="s">
        <v>191</v>
      </c>
      <c r="I5" s="138" t="s">
        <v>58</v>
      </c>
      <c r="J5" s="99"/>
      <c r="K5" s="99"/>
      <c r="L5" s="99"/>
      <c r="M5" s="100"/>
      <c r="N5" s="10" t="s">
        <v>192</v>
      </c>
      <c r="O5" s="11"/>
      <c r="P5" s="12"/>
      <c r="Q5" s="8" t="s">
        <v>61</v>
      </c>
      <c r="R5" s="138" t="s">
        <v>62</v>
      </c>
      <c r="S5" s="87"/>
      <c r="T5" s="99"/>
      <c r="U5" s="87"/>
      <c r="V5" s="87"/>
      <c r="W5" s="144"/>
    </row>
    <row r="6" customFormat="1" ht="19.5" customHeight="1" spans="1:23">
      <c r="A6" s="27"/>
      <c r="B6" s="27"/>
      <c r="C6" s="27"/>
      <c r="D6" s="27"/>
      <c r="E6" s="27"/>
      <c r="F6" s="27"/>
      <c r="G6" s="27"/>
      <c r="H6" s="27"/>
      <c r="I6" s="142" t="s">
        <v>193</v>
      </c>
      <c r="J6" s="8" t="s">
        <v>194</v>
      </c>
      <c r="K6" s="8" t="s">
        <v>195</v>
      </c>
      <c r="L6" s="8" t="s">
        <v>196</v>
      </c>
      <c r="M6" s="8" t="s">
        <v>197</v>
      </c>
      <c r="N6" s="8" t="s">
        <v>58</v>
      </c>
      <c r="O6" s="8" t="s">
        <v>59</v>
      </c>
      <c r="P6" s="8" t="s">
        <v>60</v>
      </c>
      <c r="Q6" s="27"/>
      <c r="R6" s="8" t="s">
        <v>57</v>
      </c>
      <c r="S6" s="8" t="s">
        <v>64</v>
      </c>
      <c r="T6" s="8" t="s">
        <v>198</v>
      </c>
      <c r="U6" s="8" t="s">
        <v>66</v>
      </c>
      <c r="V6" s="8" t="s">
        <v>67</v>
      </c>
      <c r="W6" s="8" t="s">
        <v>68</v>
      </c>
    </row>
    <row r="7" customFormat="1" ht="37.5" customHeight="1" spans="1:23">
      <c r="A7" s="139"/>
      <c r="B7" s="139"/>
      <c r="C7" s="139"/>
      <c r="D7" s="139"/>
      <c r="E7" s="139"/>
      <c r="F7" s="139"/>
      <c r="G7" s="139"/>
      <c r="H7" s="139"/>
      <c r="I7" s="143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customFormat="1" customHeight="1" spans="1:23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</row>
    <row r="9" customFormat="1" ht="20.25" customHeight="1" spans="1:23">
      <c r="A9" s="61" t="s">
        <v>70</v>
      </c>
      <c r="B9" s="61" t="s">
        <v>199</v>
      </c>
      <c r="C9" s="61" t="s">
        <v>200</v>
      </c>
      <c r="D9" s="61" t="s">
        <v>101</v>
      </c>
      <c r="E9" s="61" t="s">
        <v>102</v>
      </c>
      <c r="F9" s="61" t="s">
        <v>201</v>
      </c>
      <c r="G9" s="61" t="s">
        <v>202</v>
      </c>
      <c r="H9" s="78">
        <v>790692</v>
      </c>
      <c r="I9" s="78">
        <v>790692</v>
      </c>
      <c r="J9" s="78"/>
      <c r="K9" s="78"/>
      <c r="L9" s="78">
        <v>790692</v>
      </c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</row>
    <row r="10" customFormat="1" ht="20.25" customHeight="1" spans="1:23">
      <c r="A10" s="61" t="s">
        <v>70</v>
      </c>
      <c r="B10" s="61" t="s">
        <v>199</v>
      </c>
      <c r="C10" s="61" t="s">
        <v>200</v>
      </c>
      <c r="D10" s="61" t="s">
        <v>101</v>
      </c>
      <c r="E10" s="61" t="s">
        <v>102</v>
      </c>
      <c r="F10" s="61" t="s">
        <v>203</v>
      </c>
      <c r="G10" s="61" t="s">
        <v>204</v>
      </c>
      <c r="H10" s="78">
        <v>1235796</v>
      </c>
      <c r="I10" s="78">
        <v>1235796</v>
      </c>
      <c r="J10" s="22"/>
      <c r="K10" s="22"/>
      <c r="L10" s="78">
        <v>1235796</v>
      </c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</row>
    <row r="11" customFormat="1" ht="20.25" customHeight="1" spans="1:23">
      <c r="A11" s="61" t="s">
        <v>70</v>
      </c>
      <c r="B11" s="61" t="s">
        <v>199</v>
      </c>
      <c r="C11" s="61" t="s">
        <v>200</v>
      </c>
      <c r="D11" s="61" t="s">
        <v>101</v>
      </c>
      <c r="E11" s="61" t="s">
        <v>102</v>
      </c>
      <c r="F11" s="61" t="s">
        <v>205</v>
      </c>
      <c r="G11" s="61" t="s">
        <v>206</v>
      </c>
      <c r="H11" s="78">
        <v>65891</v>
      </c>
      <c r="I11" s="78">
        <v>65891</v>
      </c>
      <c r="J11" s="22"/>
      <c r="K11" s="22"/>
      <c r="L11" s="78">
        <v>65891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</row>
    <row r="12" customFormat="1" ht="20.25" customHeight="1" spans="1:23">
      <c r="A12" s="61" t="s">
        <v>70</v>
      </c>
      <c r="B12" s="61" t="s">
        <v>207</v>
      </c>
      <c r="C12" s="61" t="s">
        <v>208</v>
      </c>
      <c r="D12" s="61" t="s">
        <v>112</v>
      </c>
      <c r="E12" s="61" t="s">
        <v>113</v>
      </c>
      <c r="F12" s="61" t="s">
        <v>209</v>
      </c>
      <c r="G12" s="61" t="s">
        <v>210</v>
      </c>
      <c r="H12" s="78">
        <v>512280</v>
      </c>
      <c r="I12" s="78">
        <v>512280</v>
      </c>
      <c r="J12" s="22"/>
      <c r="K12" s="22"/>
      <c r="L12" s="78">
        <v>512280</v>
      </c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</row>
    <row r="13" customFormat="1" ht="20.25" customHeight="1" spans="1:23">
      <c r="A13" s="61" t="s">
        <v>70</v>
      </c>
      <c r="B13" s="61" t="s">
        <v>207</v>
      </c>
      <c r="C13" s="61" t="s">
        <v>208</v>
      </c>
      <c r="D13" s="61" t="s">
        <v>114</v>
      </c>
      <c r="E13" s="61" t="s">
        <v>115</v>
      </c>
      <c r="F13" s="61" t="s">
        <v>211</v>
      </c>
      <c r="G13" s="61" t="s">
        <v>212</v>
      </c>
      <c r="H13" s="78">
        <v>100000</v>
      </c>
      <c r="I13" s="78">
        <v>100000</v>
      </c>
      <c r="J13" s="22"/>
      <c r="K13" s="22"/>
      <c r="L13" s="78">
        <v>100000</v>
      </c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</row>
    <row r="14" customFormat="1" ht="20.25" customHeight="1" spans="1:23">
      <c r="A14" s="61" t="s">
        <v>70</v>
      </c>
      <c r="B14" s="61" t="s">
        <v>207</v>
      </c>
      <c r="C14" s="61" t="s">
        <v>208</v>
      </c>
      <c r="D14" s="61" t="s">
        <v>120</v>
      </c>
      <c r="E14" s="61" t="s">
        <v>121</v>
      </c>
      <c r="F14" s="61" t="s">
        <v>213</v>
      </c>
      <c r="G14" s="61" t="s">
        <v>214</v>
      </c>
      <c r="H14" s="78">
        <v>155776</v>
      </c>
      <c r="I14" s="78">
        <v>155776</v>
      </c>
      <c r="J14" s="22"/>
      <c r="K14" s="22"/>
      <c r="L14" s="78">
        <v>155776</v>
      </c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</row>
    <row r="15" customFormat="1" ht="20.25" customHeight="1" spans="1:23">
      <c r="A15" s="61" t="s">
        <v>70</v>
      </c>
      <c r="B15" s="61" t="s">
        <v>207</v>
      </c>
      <c r="C15" s="61" t="s">
        <v>208</v>
      </c>
      <c r="D15" s="61" t="s">
        <v>122</v>
      </c>
      <c r="E15" s="61" t="s">
        <v>123</v>
      </c>
      <c r="F15" s="61" t="s">
        <v>213</v>
      </c>
      <c r="G15" s="61" t="s">
        <v>214</v>
      </c>
      <c r="H15" s="78">
        <v>97360</v>
      </c>
      <c r="I15" s="78">
        <v>97360</v>
      </c>
      <c r="J15" s="22"/>
      <c r="K15" s="22"/>
      <c r="L15" s="78">
        <v>97360</v>
      </c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</row>
    <row r="16" customFormat="1" ht="20.25" customHeight="1" spans="1:23">
      <c r="A16" s="61" t="s">
        <v>70</v>
      </c>
      <c r="B16" s="61" t="s">
        <v>207</v>
      </c>
      <c r="C16" s="61" t="s">
        <v>208</v>
      </c>
      <c r="D16" s="61" t="s">
        <v>124</v>
      </c>
      <c r="E16" s="61" t="s">
        <v>125</v>
      </c>
      <c r="F16" s="61" t="s">
        <v>215</v>
      </c>
      <c r="G16" s="61" t="s">
        <v>216</v>
      </c>
      <c r="H16" s="78">
        <v>140894</v>
      </c>
      <c r="I16" s="78">
        <v>140894</v>
      </c>
      <c r="J16" s="22"/>
      <c r="K16" s="22"/>
      <c r="L16" s="78">
        <v>140894</v>
      </c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</row>
    <row r="17" customFormat="1" ht="20.25" customHeight="1" spans="1:23">
      <c r="A17" s="61" t="s">
        <v>70</v>
      </c>
      <c r="B17" s="61" t="s">
        <v>207</v>
      </c>
      <c r="C17" s="61" t="s">
        <v>208</v>
      </c>
      <c r="D17" s="61" t="s">
        <v>124</v>
      </c>
      <c r="E17" s="61" t="s">
        <v>125</v>
      </c>
      <c r="F17" s="61" t="s">
        <v>215</v>
      </c>
      <c r="G17" s="61" t="s">
        <v>216</v>
      </c>
      <c r="H17" s="78">
        <v>48720</v>
      </c>
      <c r="I17" s="78">
        <v>48720</v>
      </c>
      <c r="J17" s="22"/>
      <c r="K17" s="22"/>
      <c r="L17" s="78">
        <v>48720</v>
      </c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</row>
    <row r="18" customFormat="1" ht="20.25" customHeight="1" spans="1:23">
      <c r="A18" s="61" t="s">
        <v>70</v>
      </c>
      <c r="B18" s="61" t="s">
        <v>207</v>
      </c>
      <c r="C18" s="61" t="s">
        <v>208</v>
      </c>
      <c r="D18" s="61" t="s">
        <v>101</v>
      </c>
      <c r="E18" s="61" t="s">
        <v>102</v>
      </c>
      <c r="F18" s="61" t="s">
        <v>217</v>
      </c>
      <c r="G18" s="61" t="s">
        <v>218</v>
      </c>
      <c r="H18" s="78">
        <v>759</v>
      </c>
      <c r="I18" s="78">
        <v>759</v>
      </c>
      <c r="J18" s="22"/>
      <c r="K18" s="22"/>
      <c r="L18" s="78">
        <v>759</v>
      </c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</row>
    <row r="19" customFormat="1" ht="20.25" customHeight="1" spans="1:23">
      <c r="A19" s="61" t="s">
        <v>70</v>
      </c>
      <c r="B19" s="61" t="s">
        <v>207</v>
      </c>
      <c r="C19" s="61" t="s">
        <v>208</v>
      </c>
      <c r="D19" s="61" t="s">
        <v>103</v>
      </c>
      <c r="E19" s="61" t="s">
        <v>104</v>
      </c>
      <c r="F19" s="61" t="s">
        <v>217</v>
      </c>
      <c r="G19" s="61" t="s">
        <v>218</v>
      </c>
      <c r="H19" s="78">
        <v>7590</v>
      </c>
      <c r="I19" s="78">
        <v>7590</v>
      </c>
      <c r="J19" s="22"/>
      <c r="K19" s="22"/>
      <c r="L19" s="78">
        <v>7590</v>
      </c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</row>
    <row r="20" customFormat="1" ht="20.25" customHeight="1" spans="1:23">
      <c r="A20" s="61" t="s">
        <v>70</v>
      </c>
      <c r="B20" s="61" t="s">
        <v>207</v>
      </c>
      <c r="C20" s="61" t="s">
        <v>208</v>
      </c>
      <c r="D20" s="61" t="s">
        <v>126</v>
      </c>
      <c r="E20" s="61" t="s">
        <v>127</v>
      </c>
      <c r="F20" s="61" t="s">
        <v>217</v>
      </c>
      <c r="G20" s="61" t="s">
        <v>218</v>
      </c>
      <c r="H20" s="78">
        <v>6972</v>
      </c>
      <c r="I20" s="78">
        <v>6972</v>
      </c>
      <c r="J20" s="22"/>
      <c r="K20" s="22"/>
      <c r="L20" s="78">
        <v>6972</v>
      </c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</row>
    <row r="21" customFormat="1" ht="20.25" customHeight="1" spans="1:23">
      <c r="A21" s="61" t="s">
        <v>70</v>
      </c>
      <c r="B21" s="61" t="s">
        <v>207</v>
      </c>
      <c r="C21" s="61" t="s">
        <v>208</v>
      </c>
      <c r="D21" s="61" t="s">
        <v>126</v>
      </c>
      <c r="E21" s="61" t="s">
        <v>127</v>
      </c>
      <c r="F21" s="61" t="s">
        <v>217</v>
      </c>
      <c r="G21" s="61" t="s">
        <v>218</v>
      </c>
      <c r="H21" s="78">
        <v>3904</v>
      </c>
      <c r="I21" s="78">
        <v>3904</v>
      </c>
      <c r="J21" s="22"/>
      <c r="K21" s="22"/>
      <c r="L21" s="78">
        <v>3904</v>
      </c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</row>
    <row r="22" customFormat="1" ht="20.25" customHeight="1" spans="1:23">
      <c r="A22" s="61" t="s">
        <v>70</v>
      </c>
      <c r="B22" s="61" t="s">
        <v>207</v>
      </c>
      <c r="C22" s="61" t="s">
        <v>208</v>
      </c>
      <c r="D22" s="61" t="s">
        <v>126</v>
      </c>
      <c r="E22" s="61" t="s">
        <v>127</v>
      </c>
      <c r="F22" s="61" t="s">
        <v>217</v>
      </c>
      <c r="G22" s="61" t="s">
        <v>218</v>
      </c>
      <c r="H22" s="78">
        <v>4980</v>
      </c>
      <c r="I22" s="78">
        <v>4980</v>
      </c>
      <c r="J22" s="22"/>
      <c r="K22" s="22"/>
      <c r="L22" s="78">
        <v>4980</v>
      </c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</row>
    <row r="23" customFormat="1" ht="20.25" customHeight="1" spans="1:23">
      <c r="A23" s="61" t="s">
        <v>70</v>
      </c>
      <c r="B23" s="61" t="s">
        <v>207</v>
      </c>
      <c r="C23" s="61" t="s">
        <v>208</v>
      </c>
      <c r="D23" s="61" t="s">
        <v>126</v>
      </c>
      <c r="E23" s="61" t="s">
        <v>127</v>
      </c>
      <c r="F23" s="61" t="s">
        <v>217</v>
      </c>
      <c r="G23" s="61" t="s">
        <v>218</v>
      </c>
      <c r="H23" s="78">
        <v>2440</v>
      </c>
      <c r="I23" s="78">
        <v>2440</v>
      </c>
      <c r="J23" s="22"/>
      <c r="K23" s="22"/>
      <c r="L23" s="78">
        <v>2440</v>
      </c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</row>
    <row r="24" customFormat="1" ht="20.25" customHeight="1" spans="1:23">
      <c r="A24" s="61" t="s">
        <v>70</v>
      </c>
      <c r="B24" s="61" t="s">
        <v>207</v>
      </c>
      <c r="C24" s="61" t="s">
        <v>208</v>
      </c>
      <c r="D24" s="61" t="s">
        <v>126</v>
      </c>
      <c r="E24" s="61" t="s">
        <v>127</v>
      </c>
      <c r="F24" s="61" t="s">
        <v>217</v>
      </c>
      <c r="G24" s="61" t="s">
        <v>218</v>
      </c>
      <c r="H24" s="78">
        <v>7968</v>
      </c>
      <c r="I24" s="78">
        <v>7968</v>
      </c>
      <c r="J24" s="22"/>
      <c r="K24" s="22"/>
      <c r="L24" s="78">
        <v>7968</v>
      </c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</row>
    <row r="25" customFormat="1" ht="20.25" customHeight="1" spans="1:23">
      <c r="A25" s="61" t="s">
        <v>70</v>
      </c>
      <c r="B25" s="61" t="s">
        <v>219</v>
      </c>
      <c r="C25" s="61" t="s">
        <v>133</v>
      </c>
      <c r="D25" s="61" t="s">
        <v>132</v>
      </c>
      <c r="E25" s="61" t="s">
        <v>133</v>
      </c>
      <c r="F25" s="61" t="s">
        <v>220</v>
      </c>
      <c r="G25" s="61" t="s">
        <v>133</v>
      </c>
      <c r="H25" s="78">
        <v>416844</v>
      </c>
      <c r="I25" s="78">
        <v>416844</v>
      </c>
      <c r="J25" s="22"/>
      <c r="K25" s="22"/>
      <c r="L25" s="78">
        <v>416844</v>
      </c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</row>
    <row r="26" customFormat="1" ht="20.25" customHeight="1" spans="1:23">
      <c r="A26" s="61" t="s">
        <v>70</v>
      </c>
      <c r="B26" s="61" t="s">
        <v>221</v>
      </c>
      <c r="C26" s="61" t="s">
        <v>222</v>
      </c>
      <c r="D26" s="61" t="s">
        <v>101</v>
      </c>
      <c r="E26" s="61" t="s">
        <v>102</v>
      </c>
      <c r="F26" s="61" t="s">
        <v>223</v>
      </c>
      <c r="G26" s="61" t="s">
        <v>224</v>
      </c>
      <c r="H26" s="78">
        <v>153600</v>
      </c>
      <c r="I26" s="78">
        <v>153600</v>
      </c>
      <c r="J26" s="22"/>
      <c r="K26" s="22"/>
      <c r="L26" s="78">
        <v>153600</v>
      </c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</row>
    <row r="27" customFormat="1" ht="20.25" customHeight="1" spans="1:23">
      <c r="A27" s="61" t="s">
        <v>70</v>
      </c>
      <c r="B27" s="61" t="s">
        <v>225</v>
      </c>
      <c r="C27" s="61" t="s">
        <v>226</v>
      </c>
      <c r="D27" s="61" t="s">
        <v>101</v>
      </c>
      <c r="E27" s="61" t="s">
        <v>102</v>
      </c>
      <c r="F27" s="61" t="s">
        <v>227</v>
      </c>
      <c r="G27" s="61" t="s">
        <v>228</v>
      </c>
      <c r="H27" s="78">
        <v>137600</v>
      </c>
      <c r="I27" s="78">
        <v>137600</v>
      </c>
      <c r="J27" s="22"/>
      <c r="K27" s="22"/>
      <c r="L27" s="78">
        <v>137600</v>
      </c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</row>
    <row r="28" customFormat="1" ht="20.25" customHeight="1" spans="1:23">
      <c r="A28" s="61" t="s">
        <v>70</v>
      </c>
      <c r="B28" s="61" t="s">
        <v>225</v>
      </c>
      <c r="C28" s="61" t="s">
        <v>226</v>
      </c>
      <c r="D28" s="61" t="s">
        <v>103</v>
      </c>
      <c r="E28" s="61" t="s">
        <v>104</v>
      </c>
      <c r="F28" s="61" t="s">
        <v>227</v>
      </c>
      <c r="G28" s="61" t="s">
        <v>228</v>
      </c>
      <c r="H28" s="78">
        <v>21850</v>
      </c>
      <c r="I28" s="78">
        <v>21850</v>
      </c>
      <c r="J28" s="22"/>
      <c r="K28" s="22"/>
      <c r="L28" s="78">
        <v>21850</v>
      </c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</row>
    <row r="29" customFormat="1" ht="20.25" customHeight="1" spans="1:23">
      <c r="A29" s="61" t="s">
        <v>70</v>
      </c>
      <c r="B29" s="61" t="s">
        <v>225</v>
      </c>
      <c r="C29" s="61" t="s">
        <v>226</v>
      </c>
      <c r="D29" s="61" t="s">
        <v>103</v>
      </c>
      <c r="E29" s="61" t="s">
        <v>104</v>
      </c>
      <c r="F29" s="61" t="s">
        <v>229</v>
      </c>
      <c r="G29" s="61" t="s">
        <v>230</v>
      </c>
      <c r="H29" s="78">
        <v>3800</v>
      </c>
      <c r="I29" s="78">
        <v>3800</v>
      </c>
      <c r="J29" s="22"/>
      <c r="K29" s="22"/>
      <c r="L29" s="78">
        <v>3800</v>
      </c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</row>
    <row r="30" customFormat="1" ht="20.25" customHeight="1" spans="1:23">
      <c r="A30" s="61" t="s">
        <v>70</v>
      </c>
      <c r="B30" s="61" t="s">
        <v>225</v>
      </c>
      <c r="C30" s="61" t="s">
        <v>226</v>
      </c>
      <c r="D30" s="61" t="s">
        <v>103</v>
      </c>
      <c r="E30" s="61" t="s">
        <v>104</v>
      </c>
      <c r="F30" s="61" t="s">
        <v>231</v>
      </c>
      <c r="G30" s="61" t="s">
        <v>232</v>
      </c>
      <c r="H30" s="78">
        <v>9810</v>
      </c>
      <c r="I30" s="78">
        <v>9810</v>
      </c>
      <c r="J30" s="22"/>
      <c r="K30" s="22"/>
      <c r="L30" s="78">
        <v>9810</v>
      </c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</row>
    <row r="31" customFormat="1" ht="20.25" customHeight="1" spans="1:23">
      <c r="A31" s="61" t="s">
        <v>70</v>
      </c>
      <c r="B31" s="61" t="s">
        <v>225</v>
      </c>
      <c r="C31" s="61" t="s">
        <v>226</v>
      </c>
      <c r="D31" s="61" t="s">
        <v>103</v>
      </c>
      <c r="E31" s="61" t="s">
        <v>104</v>
      </c>
      <c r="F31" s="61" t="s">
        <v>233</v>
      </c>
      <c r="G31" s="61" t="s">
        <v>234</v>
      </c>
      <c r="H31" s="78">
        <v>14250</v>
      </c>
      <c r="I31" s="78">
        <v>14250</v>
      </c>
      <c r="J31" s="22"/>
      <c r="K31" s="22"/>
      <c r="L31" s="78">
        <v>14250</v>
      </c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</row>
    <row r="32" customFormat="1" ht="20.25" customHeight="1" spans="1:23">
      <c r="A32" s="61" t="s">
        <v>70</v>
      </c>
      <c r="B32" s="61" t="s">
        <v>225</v>
      </c>
      <c r="C32" s="61" t="s">
        <v>226</v>
      </c>
      <c r="D32" s="61" t="s">
        <v>103</v>
      </c>
      <c r="E32" s="61" t="s">
        <v>104</v>
      </c>
      <c r="F32" s="61" t="s">
        <v>235</v>
      </c>
      <c r="G32" s="61" t="s">
        <v>236</v>
      </c>
      <c r="H32" s="78">
        <v>15200</v>
      </c>
      <c r="I32" s="78">
        <v>15200</v>
      </c>
      <c r="J32" s="22"/>
      <c r="K32" s="22"/>
      <c r="L32" s="78">
        <v>15200</v>
      </c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</row>
    <row r="33" customFormat="1" ht="20.25" customHeight="1" spans="1:23">
      <c r="A33" s="61" t="s">
        <v>70</v>
      </c>
      <c r="B33" s="61" t="s">
        <v>225</v>
      </c>
      <c r="C33" s="61" t="s">
        <v>226</v>
      </c>
      <c r="D33" s="61" t="s">
        <v>103</v>
      </c>
      <c r="E33" s="61" t="s">
        <v>104</v>
      </c>
      <c r="F33" s="61" t="s">
        <v>237</v>
      </c>
      <c r="G33" s="61" t="s">
        <v>238</v>
      </c>
      <c r="H33" s="78">
        <v>5700</v>
      </c>
      <c r="I33" s="78">
        <v>5700</v>
      </c>
      <c r="J33" s="22"/>
      <c r="K33" s="22"/>
      <c r="L33" s="78">
        <v>5700</v>
      </c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</row>
    <row r="34" customFormat="1" ht="20.25" customHeight="1" spans="1:23">
      <c r="A34" s="61" t="s">
        <v>70</v>
      </c>
      <c r="B34" s="61" t="s">
        <v>225</v>
      </c>
      <c r="C34" s="61" t="s">
        <v>226</v>
      </c>
      <c r="D34" s="61" t="s">
        <v>101</v>
      </c>
      <c r="E34" s="61" t="s">
        <v>102</v>
      </c>
      <c r="F34" s="61" t="s">
        <v>239</v>
      </c>
      <c r="G34" s="61" t="s">
        <v>240</v>
      </c>
      <c r="H34" s="78">
        <v>8400</v>
      </c>
      <c r="I34" s="78">
        <v>8400</v>
      </c>
      <c r="J34" s="22"/>
      <c r="K34" s="22"/>
      <c r="L34" s="78">
        <v>8400</v>
      </c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</row>
    <row r="35" customFormat="1" ht="20.25" customHeight="1" spans="1:23">
      <c r="A35" s="61" t="s">
        <v>70</v>
      </c>
      <c r="B35" s="61" t="s">
        <v>225</v>
      </c>
      <c r="C35" s="61" t="s">
        <v>226</v>
      </c>
      <c r="D35" s="61" t="s">
        <v>101</v>
      </c>
      <c r="E35" s="61" t="s">
        <v>102</v>
      </c>
      <c r="F35" s="61" t="s">
        <v>239</v>
      </c>
      <c r="G35" s="61" t="s">
        <v>240</v>
      </c>
      <c r="H35" s="78">
        <v>38400</v>
      </c>
      <c r="I35" s="78">
        <v>38400</v>
      </c>
      <c r="J35" s="22"/>
      <c r="K35" s="22"/>
      <c r="L35" s="78">
        <v>38400</v>
      </c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</row>
    <row r="36" customFormat="1" ht="20.25" customHeight="1" spans="1:23">
      <c r="A36" s="61" t="s">
        <v>70</v>
      </c>
      <c r="B36" s="61" t="s">
        <v>225</v>
      </c>
      <c r="C36" s="61" t="s">
        <v>226</v>
      </c>
      <c r="D36" s="61" t="s">
        <v>101</v>
      </c>
      <c r="E36" s="61" t="s">
        <v>102</v>
      </c>
      <c r="F36" s="61" t="s">
        <v>239</v>
      </c>
      <c r="G36" s="61" t="s">
        <v>240</v>
      </c>
      <c r="H36" s="78">
        <v>9600</v>
      </c>
      <c r="I36" s="78">
        <v>9600</v>
      </c>
      <c r="J36" s="22"/>
      <c r="K36" s="22"/>
      <c r="L36" s="78">
        <v>9600</v>
      </c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</row>
    <row r="37" customFormat="1" ht="20.25" customHeight="1" spans="1:23">
      <c r="A37" s="61" t="s">
        <v>70</v>
      </c>
      <c r="B37" s="61" t="s">
        <v>225</v>
      </c>
      <c r="C37" s="61" t="s">
        <v>226</v>
      </c>
      <c r="D37" s="61" t="s">
        <v>103</v>
      </c>
      <c r="E37" s="61" t="s">
        <v>104</v>
      </c>
      <c r="F37" s="61" t="s">
        <v>239</v>
      </c>
      <c r="G37" s="61" t="s">
        <v>240</v>
      </c>
      <c r="H37" s="78">
        <v>6000</v>
      </c>
      <c r="I37" s="78">
        <v>6000</v>
      </c>
      <c r="J37" s="22"/>
      <c r="K37" s="22"/>
      <c r="L37" s="78">
        <v>6000</v>
      </c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</row>
    <row r="38" customFormat="1" ht="20.25" customHeight="1" spans="1:23">
      <c r="A38" s="61" t="s">
        <v>70</v>
      </c>
      <c r="B38" s="61" t="s">
        <v>225</v>
      </c>
      <c r="C38" s="61" t="s">
        <v>226</v>
      </c>
      <c r="D38" s="61" t="s">
        <v>103</v>
      </c>
      <c r="E38" s="61" t="s">
        <v>104</v>
      </c>
      <c r="F38" s="61" t="s">
        <v>239</v>
      </c>
      <c r="G38" s="61" t="s">
        <v>240</v>
      </c>
      <c r="H38" s="78">
        <v>24000</v>
      </c>
      <c r="I38" s="78">
        <v>24000</v>
      </c>
      <c r="J38" s="22"/>
      <c r="K38" s="22"/>
      <c r="L38" s="78">
        <v>24000</v>
      </c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</row>
    <row r="39" customFormat="1" ht="20.25" customHeight="1" spans="1:23">
      <c r="A39" s="61" t="s">
        <v>70</v>
      </c>
      <c r="B39" s="61" t="s">
        <v>241</v>
      </c>
      <c r="C39" s="61" t="s">
        <v>242</v>
      </c>
      <c r="D39" s="61" t="s">
        <v>101</v>
      </c>
      <c r="E39" s="61" t="s">
        <v>102</v>
      </c>
      <c r="F39" s="61" t="s">
        <v>243</v>
      </c>
      <c r="G39" s="61" t="s">
        <v>244</v>
      </c>
      <c r="H39" s="78">
        <v>22000</v>
      </c>
      <c r="I39" s="78">
        <v>22000</v>
      </c>
      <c r="J39" s="22"/>
      <c r="K39" s="22"/>
      <c r="L39" s="78">
        <v>22000</v>
      </c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</row>
    <row r="40" customFormat="1" ht="20.25" customHeight="1" spans="1:23">
      <c r="A40" s="61" t="s">
        <v>70</v>
      </c>
      <c r="B40" s="61" t="s">
        <v>245</v>
      </c>
      <c r="C40" s="61" t="s">
        <v>177</v>
      </c>
      <c r="D40" s="61" t="s">
        <v>101</v>
      </c>
      <c r="E40" s="61" t="s">
        <v>102</v>
      </c>
      <c r="F40" s="61" t="s">
        <v>246</v>
      </c>
      <c r="G40" s="61" t="s">
        <v>177</v>
      </c>
      <c r="H40" s="78">
        <v>20000</v>
      </c>
      <c r="I40" s="78">
        <v>20000</v>
      </c>
      <c r="J40" s="22"/>
      <c r="K40" s="22"/>
      <c r="L40" s="78">
        <v>20000</v>
      </c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</row>
    <row r="41" customFormat="1" ht="20.25" customHeight="1" spans="1:23">
      <c r="A41" s="61" t="s">
        <v>70</v>
      </c>
      <c r="B41" s="61" t="s">
        <v>247</v>
      </c>
      <c r="C41" s="61" t="s">
        <v>248</v>
      </c>
      <c r="D41" s="61" t="s">
        <v>103</v>
      </c>
      <c r="E41" s="61" t="s">
        <v>104</v>
      </c>
      <c r="F41" s="61" t="s">
        <v>201</v>
      </c>
      <c r="G41" s="61" t="s">
        <v>202</v>
      </c>
      <c r="H41" s="78">
        <v>356244</v>
      </c>
      <c r="I41" s="78">
        <v>356244</v>
      </c>
      <c r="J41" s="22"/>
      <c r="K41" s="22"/>
      <c r="L41" s="78">
        <v>356244</v>
      </c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</row>
    <row r="42" customFormat="1" ht="20.25" customHeight="1" spans="1:23">
      <c r="A42" s="61" t="s">
        <v>70</v>
      </c>
      <c r="B42" s="61" t="s">
        <v>247</v>
      </c>
      <c r="C42" s="61" t="s">
        <v>248</v>
      </c>
      <c r="D42" s="61" t="s">
        <v>103</v>
      </c>
      <c r="E42" s="61" t="s">
        <v>104</v>
      </c>
      <c r="F42" s="61" t="s">
        <v>205</v>
      </c>
      <c r="G42" s="61" t="s">
        <v>206</v>
      </c>
      <c r="H42" s="78">
        <v>29687</v>
      </c>
      <c r="I42" s="78">
        <v>29687</v>
      </c>
      <c r="J42" s="22"/>
      <c r="K42" s="22"/>
      <c r="L42" s="78">
        <v>29687</v>
      </c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</row>
    <row r="43" customFormat="1" ht="20.25" customHeight="1" spans="1:23">
      <c r="A43" s="61" t="s">
        <v>70</v>
      </c>
      <c r="B43" s="61" t="s">
        <v>247</v>
      </c>
      <c r="C43" s="61" t="s">
        <v>248</v>
      </c>
      <c r="D43" s="61" t="s">
        <v>103</v>
      </c>
      <c r="E43" s="61" t="s">
        <v>104</v>
      </c>
      <c r="F43" s="61" t="s">
        <v>249</v>
      </c>
      <c r="G43" s="61" t="s">
        <v>250</v>
      </c>
      <c r="H43" s="78">
        <v>280860</v>
      </c>
      <c r="I43" s="78">
        <v>280860</v>
      </c>
      <c r="J43" s="22"/>
      <c r="K43" s="22"/>
      <c r="L43" s="78">
        <v>280860</v>
      </c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</row>
    <row r="44" customFormat="1" ht="20.25" customHeight="1" spans="1:23">
      <c r="A44" s="61" t="s">
        <v>70</v>
      </c>
      <c r="B44" s="61" t="s">
        <v>247</v>
      </c>
      <c r="C44" s="61" t="s">
        <v>248</v>
      </c>
      <c r="D44" s="61" t="s">
        <v>103</v>
      </c>
      <c r="E44" s="61" t="s">
        <v>104</v>
      </c>
      <c r="F44" s="61" t="s">
        <v>249</v>
      </c>
      <c r="G44" s="61" t="s">
        <v>250</v>
      </c>
      <c r="H44" s="78">
        <v>180480</v>
      </c>
      <c r="I44" s="78">
        <v>180480</v>
      </c>
      <c r="J44" s="22"/>
      <c r="K44" s="22"/>
      <c r="L44" s="78">
        <v>180480</v>
      </c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</row>
    <row r="45" customFormat="1" ht="20.25" customHeight="1" spans="1:23">
      <c r="A45" s="61" t="s">
        <v>70</v>
      </c>
      <c r="B45" s="61" t="s">
        <v>251</v>
      </c>
      <c r="C45" s="61" t="s">
        <v>252</v>
      </c>
      <c r="D45" s="61" t="s">
        <v>101</v>
      </c>
      <c r="E45" s="61" t="s">
        <v>102</v>
      </c>
      <c r="F45" s="61" t="s">
        <v>253</v>
      </c>
      <c r="G45" s="61" t="s">
        <v>252</v>
      </c>
      <c r="H45" s="78">
        <v>15136</v>
      </c>
      <c r="I45" s="78">
        <v>15136</v>
      </c>
      <c r="J45" s="22"/>
      <c r="K45" s="22"/>
      <c r="L45" s="78">
        <v>15136</v>
      </c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</row>
    <row r="46" customFormat="1" ht="20.25" customHeight="1" spans="1:23">
      <c r="A46" s="61" t="s">
        <v>70</v>
      </c>
      <c r="B46" s="61" t="s">
        <v>251</v>
      </c>
      <c r="C46" s="61" t="s">
        <v>252</v>
      </c>
      <c r="D46" s="61" t="s">
        <v>103</v>
      </c>
      <c r="E46" s="61" t="s">
        <v>104</v>
      </c>
      <c r="F46" s="61" t="s">
        <v>253</v>
      </c>
      <c r="G46" s="61" t="s">
        <v>252</v>
      </c>
      <c r="H46" s="78">
        <v>9460</v>
      </c>
      <c r="I46" s="78">
        <v>9460</v>
      </c>
      <c r="J46" s="22"/>
      <c r="K46" s="22"/>
      <c r="L46" s="78">
        <v>9460</v>
      </c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</row>
    <row r="47" customFormat="1" ht="20.25" customHeight="1" spans="1:23">
      <c r="A47" s="61" t="s">
        <v>70</v>
      </c>
      <c r="B47" s="61" t="s">
        <v>254</v>
      </c>
      <c r="C47" s="61" t="s">
        <v>255</v>
      </c>
      <c r="D47" s="61" t="s">
        <v>110</v>
      </c>
      <c r="E47" s="61" t="s">
        <v>111</v>
      </c>
      <c r="F47" s="61" t="s">
        <v>256</v>
      </c>
      <c r="G47" s="61" t="s">
        <v>257</v>
      </c>
      <c r="H47" s="78">
        <v>352800</v>
      </c>
      <c r="I47" s="78">
        <v>352800</v>
      </c>
      <c r="J47" s="22"/>
      <c r="K47" s="22"/>
      <c r="L47" s="78">
        <v>352800</v>
      </c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</row>
    <row r="48" customFormat="1" ht="20.25" customHeight="1" spans="1:23">
      <c r="A48" s="61" t="s">
        <v>70</v>
      </c>
      <c r="B48" s="61" t="s">
        <v>258</v>
      </c>
      <c r="C48" s="61" t="s">
        <v>259</v>
      </c>
      <c r="D48" s="61" t="s">
        <v>101</v>
      </c>
      <c r="E48" s="61" t="s">
        <v>102</v>
      </c>
      <c r="F48" s="61" t="s">
        <v>205</v>
      </c>
      <c r="G48" s="61" t="s">
        <v>206</v>
      </c>
      <c r="H48" s="78">
        <v>224208.33</v>
      </c>
      <c r="I48" s="78">
        <v>224208.33</v>
      </c>
      <c r="J48" s="22"/>
      <c r="K48" s="22"/>
      <c r="L48" s="78">
        <v>224208.33</v>
      </c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</row>
    <row r="49" customFormat="1" ht="20.25" customHeight="1" spans="1:23">
      <c r="A49" s="61" t="s">
        <v>70</v>
      </c>
      <c r="B49" s="61" t="s">
        <v>258</v>
      </c>
      <c r="C49" s="61" t="s">
        <v>259</v>
      </c>
      <c r="D49" s="61" t="s">
        <v>101</v>
      </c>
      <c r="E49" s="61" t="s">
        <v>102</v>
      </c>
      <c r="F49" s="61" t="s">
        <v>205</v>
      </c>
      <c r="G49" s="61" t="s">
        <v>206</v>
      </c>
      <c r="H49" s="78">
        <v>345720</v>
      </c>
      <c r="I49" s="78">
        <v>345720</v>
      </c>
      <c r="J49" s="22"/>
      <c r="K49" s="22"/>
      <c r="L49" s="78">
        <v>345720</v>
      </c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</row>
    <row r="50" customFormat="1" ht="20.25" customHeight="1" spans="1:23">
      <c r="A50" s="61" t="s">
        <v>70</v>
      </c>
      <c r="B50" s="61" t="s">
        <v>260</v>
      </c>
      <c r="C50" s="61" t="s">
        <v>261</v>
      </c>
      <c r="D50" s="61" t="s">
        <v>101</v>
      </c>
      <c r="E50" s="61" t="s">
        <v>102</v>
      </c>
      <c r="F50" s="61" t="s">
        <v>239</v>
      </c>
      <c r="G50" s="61" t="s">
        <v>240</v>
      </c>
      <c r="H50" s="78">
        <v>33600</v>
      </c>
      <c r="I50" s="78">
        <v>33600</v>
      </c>
      <c r="J50" s="22"/>
      <c r="K50" s="22"/>
      <c r="L50" s="78">
        <v>33600</v>
      </c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</row>
    <row r="51" customFormat="1" ht="20.25" customHeight="1" spans="1:23">
      <c r="A51" s="61" t="s">
        <v>70</v>
      </c>
      <c r="B51" s="61" t="s">
        <v>262</v>
      </c>
      <c r="C51" s="61" t="s">
        <v>263</v>
      </c>
      <c r="D51" s="61" t="s">
        <v>103</v>
      </c>
      <c r="E51" s="61" t="s">
        <v>104</v>
      </c>
      <c r="F51" s="61" t="s">
        <v>205</v>
      </c>
      <c r="G51" s="61" t="s">
        <v>206</v>
      </c>
      <c r="H51" s="78">
        <v>157600</v>
      </c>
      <c r="I51" s="78">
        <v>157600</v>
      </c>
      <c r="J51" s="22"/>
      <c r="K51" s="22"/>
      <c r="L51" s="78">
        <v>157600</v>
      </c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</row>
    <row r="52" customFormat="1" ht="20.25" customHeight="1" spans="1:23">
      <c r="A52" s="61" t="s">
        <v>70</v>
      </c>
      <c r="B52" s="61" t="s">
        <v>262</v>
      </c>
      <c r="C52" s="61" t="s">
        <v>263</v>
      </c>
      <c r="D52" s="61" t="s">
        <v>103</v>
      </c>
      <c r="E52" s="61" t="s">
        <v>104</v>
      </c>
      <c r="F52" s="61" t="s">
        <v>205</v>
      </c>
      <c r="G52" s="61" t="s">
        <v>206</v>
      </c>
      <c r="H52" s="78">
        <v>144000</v>
      </c>
      <c r="I52" s="78">
        <v>144000</v>
      </c>
      <c r="J52" s="22"/>
      <c r="K52" s="22"/>
      <c r="L52" s="78">
        <v>144000</v>
      </c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</row>
    <row r="53" customFormat="1" ht="20.25" customHeight="1" spans="1:23">
      <c r="A53" s="61" t="s">
        <v>70</v>
      </c>
      <c r="B53" s="61" t="s">
        <v>262</v>
      </c>
      <c r="C53" s="61" t="s">
        <v>263</v>
      </c>
      <c r="D53" s="61" t="s">
        <v>103</v>
      </c>
      <c r="E53" s="61" t="s">
        <v>104</v>
      </c>
      <c r="F53" s="61" t="s">
        <v>249</v>
      </c>
      <c r="G53" s="61" t="s">
        <v>250</v>
      </c>
      <c r="H53" s="78">
        <v>180000</v>
      </c>
      <c r="I53" s="78">
        <v>180000</v>
      </c>
      <c r="J53" s="22"/>
      <c r="K53" s="22"/>
      <c r="L53" s="78">
        <v>180000</v>
      </c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</row>
    <row r="54" customFormat="1" ht="20.25" customHeight="1" spans="1:23">
      <c r="A54" s="61" t="s">
        <v>70</v>
      </c>
      <c r="B54" s="61" t="s">
        <v>264</v>
      </c>
      <c r="C54" s="61" t="s">
        <v>265</v>
      </c>
      <c r="D54" s="61" t="s">
        <v>101</v>
      </c>
      <c r="E54" s="61" t="s">
        <v>102</v>
      </c>
      <c r="F54" s="61" t="s">
        <v>217</v>
      </c>
      <c r="G54" s="61" t="s">
        <v>218</v>
      </c>
      <c r="H54" s="78">
        <v>60000</v>
      </c>
      <c r="I54" s="78">
        <v>60000</v>
      </c>
      <c r="J54" s="22"/>
      <c r="K54" s="22"/>
      <c r="L54" s="78">
        <v>60000</v>
      </c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</row>
    <row r="55" customFormat="1" ht="20.25" customHeight="1" spans="1:23">
      <c r="A55" s="61" t="s">
        <v>70</v>
      </c>
      <c r="B55" s="61" t="s">
        <v>266</v>
      </c>
      <c r="C55" s="61" t="s">
        <v>267</v>
      </c>
      <c r="D55" s="61" t="s">
        <v>105</v>
      </c>
      <c r="E55" s="61" t="s">
        <v>100</v>
      </c>
      <c r="F55" s="61" t="s">
        <v>268</v>
      </c>
      <c r="G55" s="61" t="s">
        <v>269</v>
      </c>
      <c r="H55" s="78">
        <v>5280</v>
      </c>
      <c r="I55" s="78">
        <v>5280</v>
      </c>
      <c r="J55" s="22"/>
      <c r="K55" s="22"/>
      <c r="L55" s="78">
        <v>5280</v>
      </c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</row>
    <row r="56" customFormat="1" ht="20.25" customHeight="1" spans="1:23">
      <c r="A56" s="61" t="s">
        <v>70</v>
      </c>
      <c r="B56" s="61" t="s">
        <v>266</v>
      </c>
      <c r="C56" s="61" t="s">
        <v>267</v>
      </c>
      <c r="D56" s="61" t="s">
        <v>105</v>
      </c>
      <c r="E56" s="61" t="s">
        <v>100</v>
      </c>
      <c r="F56" s="61" t="s">
        <v>268</v>
      </c>
      <c r="G56" s="61" t="s">
        <v>269</v>
      </c>
      <c r="H56" s="78">
        <v>30720</v>
      </c>
      <c r="I56" s="78">
        <v>30720</v>
      </c>
      <c r="J56" s="22"/>
      <c r="K56" s="22"/>
      <c r="L56" s="78">
        <v>30720</v>
      </c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</row>
    <row r="57" customFormat="1" ht="20.25" customHeight="1" spans="1:23">
      <c r="A57" s="61" t="s">
        <v>70</v>
      </c>
      <c r="B57" s="61" t="s">
        <v>270</v>
      </c>
      <c r="C57" s="61" t="s">
        <v>271</v>
      </c>
      <c r="D57" s="61" t="s">
        <v>103</v>
      </c>
      <c r="E57" s="61" t="s">
        <v>104</v>
      </c>
      <c r="F57" s="61" t="s">
        <v>223</v>
      </c>
      <c r="G57" s="61" t="s">
        <v>224</v>
      </c>
      <c r="H57" s="78">
        <v>48000</v>
      </c>
      <c r="I57" s="78">
        <v>48000</v>
      </c>
      <c r="J57" s="22"/>
      <c r="K57" s="22"/>
      <c r="L57" s="78">
        <v>48000</v>
      </c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</row>
    <row r="58" customFormat="1" ht="20.25" customHeight="1" spans="1:23">
      <c r="A58" s="61" t="s">
        <v>70</v>
      </c>
      <c r="B58" s="61" t="s">
        <v>272</v>
      </c>
      <c r="C58" s="61" t="s">
        <v>273</v>
      </c>
      <c r="D58" s="61" t="s">
        <v>101</v>
      </c>
      <c r="E58" s="61" t="s">
        <v>102</v>
      </c>
      <c r="F58" s="61" t="s">
        <v>223</v>
      </c>
      <c r="G58" s="61" t="s">
        <v>224</v>
      </c>
      <c r="H58" s="78">
        <v>15360</v>
      </c>
      <c r="I58" s="78">
        <v>15360</v>
      </c>
      <c r="J58" s="22"/>
      <c r="K58" s="22"/>
      <c r="L58" s="78">
        <v>15360</v>
      </c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</row>
    <row r="59" customFormat="1" ht="17.25" customHeight="1" spans="1:23">
      <c r="A59" s="31" t="s">
        <v>172</v>
      </c>
      <c r="B59" s="140"/>
      <c r="C59" s="140"/>
      <c r="D59" s="140"/>
      <c r="E59" s="140"/>
      <c r="F59" s="140"/>
      <c r="G59" s="141"/>
      <c r="H59" s="78">
        <f t="shared" ref="H59:L59" si="0">SUM(H9:H58)</f>
        <v>6558231.33</v>
      </c>
      <c r="I59" s="78">
        <f t="shared" si="0"/>
        <v>6558231.33</v>
      </c>
      <c r="J59" s="78">
        <f t="shared" si="0"/>
        <v>0</v>
      </c>
      <c r="K59" s="78">
        <f t="shared" si="0"/>
        <v>0</v>
      </c>
      <c r="L59" s="78">
        <f t="shared" si="0"/>
        <v>6558231.33</v>
      </c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</row>
  </sheetData>
  <mergeCells count="30">
    <mergeCell ref="A2:W2"/>
    <mergeCell ref="A3:G3"/>
    <mergeCell ref="H4:W4"/>
    <mergeCell ref="I5:M5"/>
    <mergeCell ref="N5:P5"/>
    <mergeCell ref="R5:W5"/>
    <mergeCell ref="A59:G5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2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5"/>
  <sheetViews>
    <sheetView showZeros="0" workbookViewId="0">
      <selection activeCell="E13" sqref="E13"/>
    </sheetView>
  </sheetViews>
  <sheetFormatPr defaultColWidth="9.14166666666667" defaultRowHeight="14.25" customHeight="1"/>
  <cols>
    <col min="1" max="1" width="10.275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75" customWidth="1"/>
    <col min="15" max="15" width="12.716666666666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29"/>
      <c r="E1" s="1"/>
      <c r="F1" s="1"/>
      <c r="G1" s="1"/>
      <c r="H1" s="1"/>
      <c r="U1" s="129"/>
      <c r="W1" s="134" t="s">
        <v>274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"单位名称："&amp;"中共昆明市盘龙区委政法委员会"</f>
        <v>单位名称：中共昆明市盘龙区委政法委员会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29"/>
      <c r="W3" s="112" t="s">
        <v>1</v>
      </c>
    </row>
    <row r="4" ht="21.75" customHeight="1" spans="1:23">
      <c r="A4" s="8" t="s">
        <v>275</v>
      </c>
      <c r="B4" s="9" t="s">
        <v>184</v>
      </c>
      <c r="C4" s="8" t="s">
        <v>185</v>
      </c>
      <c r="D4" s="8" t="s">
        <v>276</v>
      </c>
      <c r="E4" s="9" t="s">
        <v>186</v>
      </c>
      <c r="F4" s="9" t="s">
        <v>187</v>
      </c>
      <c r="G4" s="9" t="s">
        <v>188</v>
      </c>
      <c r="H4" s="9" t="s">
        <v>189</v>
      </c>
      <c r="I4" s="26" t="s">
        <v>55</v>
      </c>
      <c r="J4" s="10" t="s">
        <v>277</v>
      </c>
      <c r="K4" s="11"/>
      <c r="L4" s="11"/>
      <c r="M4" s="12"/>
      <c r="N4" s="10" t="s">
        <v>192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0" t="s">
        <v>58</v>
      </c>
      <c r="K5" s="131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198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2" t="s">
        <v>57</v>
      </c>
      <c r="K6" s="133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57</v>
      </c>
      <c r="K7" s="67" t="s">
        <v>278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19">
        <v>12</v>
      </c>
      <c r="M8" s="19">
        <v>13</v>
      </c>
      <c r="N8" s="19">
        <v>14</v>
      </c>
      <c r="O8" s="19">
        <v>15</v>
      </c>
      <c r="P8" s="19">
        <v>16</v>
      </c>
      <c r="Q8" s="19">
        <v>17</v>
      </c>
      <c r="R8" s="19">
        <v>18</v>
      </c>
      <c r="S8" s="19">
        <v>19</v>
      </c>
      <c r="T8" s="19">
        <v>20</v>
      </c>
      <c r="U8" s="19">
        <v>21</v>
      </c>
      <c r="V8" s="19">
        <v>22</v>
      </c>
      <c r="W8" s="19">
        <v>23</v>
      </c>
    </row>
    <row r="9" ht="21.75" customHeight="1" spans="1:23">
      <c r="A9" s="69" t="s">
        <v>279</v>
      </c>
      <c r="B9" s="69" t="s">
        <v>280</v>
      </c>
      <c r="C9" s="69" t="s">
        <v>281</v>
      </c>
      <c r="D9" s="69" t="s">
        <v>70</v>
      </c>
      <c r="E9" s="69" t="s">
        <v>105</v>
      </c>
      <c r="F9" s="69" t="s">
        <v>100</v>
      </c>
      <c r="G9" s="69" t="s">
        <v>227</v>
      </c>
      <c r="H9" s="69" t="s">
        <v>228</v>
      </c>
      <c r="I9" s="78">
        <v>136350</v>
      </c>
      <c r="J9" s="78">
        <v>136350</v>
      </c>
      <c r="K9" s="78">
        <v>136350</v>
      </c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</row>
    <row r="10" ht="21.75" customHeight="1" spans="1:23">
      <c r="A10" s="69" t="s">
        <v>279</v>
      </c>
      <c r="B10" s="69" t="s">
        <v>280</v>
      </c>
      <c r="C10" s="69" t="s">
        <v>281</v>
      </c>
      <c r="D10" s="69" t="s">
        <v>70</v>
      </c>
      <c r="E10" s="69" t="s">
        <v>105</v>
      </c>
      <c r="F10" s="69" t="s">
        <v>100</v>
      </c>
      <c r="G10" s="69" t="s">
        <v>282</v>
      </c>
      <c r="H10" s="69" t="s">
        <v>283</v>
      </c>
      <c r="I10" s="78">
        <v>10000</v>
      </c>
      <c r="J10" s="78">
        <v>10000</v>
      </c>
      <c r="K10" s="78">
        <v>10000</v>
      </c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</row>
    <row r="11" ht="21.75" customHeight="1" spans="1:23">
      <c r="A11" s="69" t="s">
        <v>279</v>
      </c>
      <c r="B11" s="69" t="s">
        <v>280</v>
      </c>
      <c r="C11" s="69" t="s">
        <v>281</v>
      </c>
      <c r="D11" s="69" t="s">
        <v>70</v>
      </c>
      <c r="E11" s="69" t="s">
        <v>105</v>
      </c>
      <c r="F11" s="69" t="s">
        <v>100</v>
      </c>
      <c r="G11" s="69" t="s">
        <v>233</v>
      </c>
      <c r="H11" s="69" t="s">
        <v>234</v>
      </c>
      <c r="I11" s="78">
        <v>10000</v>
      </c>
      <c r="J11" s="78">
        <v>10000</v>
      </c>
      <c r="K11" s="78">
        <v>10000</v>
      </c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</row>
    <row r="12" ht="21.75" customHeight="1" spans="1:23">
      <c r="A12" s="69" t="s">
        <v>279</v>
      </c>
      <c r="B12" s="69" t="s">
        <v>284</v>
      </c>
      <c r="C12" s="69" t="s">
        <v>285</v>
      </c>
      <c r="D12" s="69" t="s">
        <v>70</v>
      </c>
      <c r="E12" s="69" t="s">
        <v>105</v>
      </c>
      <c r="F12" s="69" t="s">
        <v>100</v>
      </c>
      <c r="G12" s="69" t="s">
        <v>227</v>
      </c>
      <c r="H12" s="69" t="s">
        <v>228</v>
      </c>
      <c r="I12" s="78">
        <v>336800</v>
      </c>
      <c r="J12" s="78">
        <v>336800</v>
      </c>
      <c r="K12" s="78">
        <v>336800</v>
      </c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</row>
    <row r="13" ht="21.75" customHeight="1" spans="1:23">
      <c r="A13" s="69" t="s">
        <v>279</v>
      </c>
      <c r="B13" s="69" t="s">
        <v>284</v>
      </c>
      <c r="C13" s="69" t="s">
        <v>285</v>
      </c>
      <c r="D13" s="69" t="s">
        <v>70</v>
      </c>
      <c r="E13" s="69" t="s">
        <v>105</v>
      </c>
      <c r="F13" s="69" t="s">
        <v>100</v>
      </c>
      <c r="G13" s="69" t="s">
        <v>231</v>
      </c>
      <c r="H13" s="69" t="s">
        <v>232</v>
      </c>
      <c r="I13" s="78">
        <v>6000</v>
      </c>
      <c r="J13" s="78">
        <v>6000</v>
      </c>
      <c r="K13" s="78">
        <v>6000</v>
      </c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</row>
    <row r="14" ht="21.75" customHeight="1" spans="1:23">
      <c r="A14" s="69" t="s">
        <v>279</v>
      </c>
      <c r="B14" s="69" t="s">
        <v>284</v>
      </c>
      <c r="C14" s="69" t="s">
        <v>285</v>
      </c>
      <c r="D14" s="69" t="s">
        <v>70</v>
      </c>
      <c r="E14" s="69" t="s">
        <v>105</v>
      </c>
      <c r="F14" s="69" t="s">
        <v>100</v>
      </c>
      <c r="G14" s="69" t="s">
        <v>233</v>
      </c>
      <c r="H14" s="69" t="s">
        <v>234</v>
      </c>
      <c r="I14" s="78">
        <v>50000</v>
      </c>
      <c r="J14" s="78">
        <v>50000</v>
      </c>
      <c r="K14" s="78">
        <v>50000</v>
      </c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</row>
    <row r="15" ht="21.75" customHeight="1" spans="1:23">
      <c r="A15" s="69" t="s">
        <v>279</v>
      </c>
      <c r="B15" s="69" t="s">
        <v>284</v>
      </c>
      <c r="C15" s="69" t="s">
        <v>285</v>
      </c>
      <c r="D15" s="69" t="s">
        <v>70</v>
      </c>
      <c r="E15" s="69" t="s">
        <v>105</v>
      </c>
      <c r="F15" s="69" t="s">
        <v>100</v>
      </c>
      <c r="G15" s="69" t="s">
        <v>237</v>
      </c>
      <c r="H15" s="69" t="s">
        <v>238</v>
      </c>
      <c r="I15" s="78">
        <v>5000</v>
      </c>
      <c r="J15" s="78">
        <v>5000</v>
      </c>
      <c r="K15" s="78">
        <v>5000</v>
      </c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</row>
    <row r="16" ht="21.75" customHeight="1" spans="1:23">
      <c r="A16" s="69" t="s">
        <v>279</v>
      </c>
      <c r="B16" s="69" t="s">
        <v>286</v>
      </c>
      <c r="C16" s="69" t="s">
        <v>287</v>
      </c>
      <c r="D16" s="69" t="s">
        <v>70</v>
      </c>
      <c r="E16" s="69" t="s">
        <v>105</v>
      </c>
      <c r="F16" s="69" t="s">
        <v>100</v>
      </c>
      <c r="G16" s="69" t="s">
        <v>227</v>
      </c>
      <c r="H16" s="69" t="s">
        <v>228</v>
      </c>
      <c r="I16" s="78">
        <v>100000</v>
      </c>
      <c r="J16" s="78">
        <v>100000</v>
      </c>
      <c r="K16" s="78">
        <v>100000</v>
      </c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</row>
    <row r="17" ht="21.75" customHeight="1" spans="1:23">
      <c r="A17" s="69" t="s">
        <v>279</v>
      </c>
      <c r="B17" s="69" t="s">
        <v>288</v>
      </c>
      <c r="C17" s="69" t="s">
        <v>289</v>
      </c>
      <c r="D17" s="69" t="s">
        <v>70</v>
      </c>
      <c r="E17" s="69" t="s">
        <v>105</v>
      </c>
      <c r="F17" s="69" t="s">
        <v>100</v>
      </c>
      <c r="G17" s="69" t="s">
        <v>227</v>
      </c>
      <c r="H17" s="69" t="s">
        <v>228</v>
      </c>
      <c r="I17" s="78">
        <v>50000</v>
      </c>
      <c r="J17" s="78">
        <v>50000</v>
      </c>
      <c r="K17" s="78">
        <v>50000</v>
      </c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</row>
    <row r="18" ht="21.75" customHeight="1" spans="1:23">
      <c r="A18" s="69" t="s">
        <v>279</v>
      </c>
      <c r="B18" s="69" t="s">
        <v>290</v>
      </c>
      <c r="C18" s="69" t="s">
        <v>291</v>
      </c>
      <c r="D18" s="69" t="s">
        <v>70</v>
      </c>
      <c r="E18" s="69" t="s">
        <v>105</v>
      </c>
      <c r="F18" s="69" t="s">
        <v>100</v>
      </c>
      <c r="G18" s="69" t="s">
        <v>227</v>
      </c>
      <c r="H18" s="69" t="s">
        <v>228</v>
      </c>
      <c r="I18" s="78">
        <v>180000</v>
      </c>
      <c r="J18" s="78">
        <v>180000</v>
      </c>
      <c r="K18" s="78">
        <v>180000</v>
      </c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</row>
    <row r="19" ht="21.75" customHeight="1" spans="1:23">
      <c r="A19" s="69" t="s">
        <v>279</v>
      </c>
      <c r="B19" s="69" t="s">
        <v>290</v>
      </c>
      <c r="C19" s="69" t="s">
        <v>291</v>
      </c>
      <c r="D19" s="69" t="s">
        <v>70</v>
      </c>
      <c r="E19" s="69" t="s">
        <v>105</v>
      </c>
      <c r="F19" s="69" t="s">
        <v>100</v>
      </c>
      <c r="G19" s="69" t="s">
        <v>282</v>
      </c>
      <c r="H19" s="69" t="s">
        <v>283</v>
      </c>
      <c r="I19" s="78">
        <v>10000</v>
      </c>
      <c r="J19" s="78">
        <v>10000</v>
      </c>
      <c r="K19" s="78">
        <v>10000</v>
      </c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</row>
    <row r="20" ht="21.75" customHeight="1" spans="1:23">
      <c r="A20" s="69" t="s">
        <v>279</v>
      </c>
      <c r="B20" s="69" t="s">
        <v>290</v>
      </c>
      <c r="C20" s="69" t="s">
        <v>291</v>
      </c>
      <c r="D20" s="69" t="s">
        <v>70</v>
      </c>
      <c r="E20" s="69" t="s">
        <v>105</v>
      </c>
      <c r="F20" s="69" t="s">
        <v>100</v>
      </c>
      <c r="G20" s="69" t="s">
        <v>233</v>
      </c>
      <c r="H20" s="69" t="s">
        <v>234</v>
      </c>
      <c r="I20" s="78">
        <v>10000</v>
      </c>
      <c r="J20" s="78">
        <v>10000</v>
      </c>
      <c r="K20" s="78">
        <v>10000</v>
      </c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</row>
    <row r="21" ht="21.75" customHeight="1" spans="1:23">
      <c r="A21" s="69" t="s">
        <v>279</v>
      </c>
      <c r="B21" s="69" t="s">
        <v>292</v>
      </c>
      <c r="C21" s="69" t="s">
        <v>293</v>
      </c>
      <c r="D21" s="69" t="s">
        <v>70</v>
      </c>
      <c r="E21" s="69" t="s">
        <v>105</v>
      </c>
      <c r="F21" s="69" t="s">
        <v>100</v>
      </c>
      <c r="G21" s="69" t="s">
        <v>227</v>
      </c>
      <c r="H21" s="69" t="s">
        <v>228</v>
      </c>
      <c r="I21" s="78">
        <v>1508319</v>
      </c>
      <c r="J21" s="78">
        <v>1508319</v>
      </c>
      <c r="K21" s="78">
        <v>1508319</v>
      </c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</row>
    <row r="22" ht="21.75" customHeight="1" spans="1:23">
      <c r="A22" s="69" t="s">
        <v>279</v>
      </c>
      <c r="B22" s="69" t="s">
        <v>292</v>
      </c>
      <c r="C22" s="69" t="s">
        <v>293</v>
      </c>
      <c r="D22" s="69" t="s">
        <v>70</v>
      </c>
      <c r="E22" s="69" t="s">
        <v>105</v>
      </c>
      <c r="F22" s="69" t="s">
        <v>100</v>
      </c>
      <c r="G22" s="69" t="s">
        <v>282</v>
      </c>
      <c r="H22" s="69" t="s">
        <v>283</v>
      </c>
      <c r="I22" s="78">
        <v>20000</v>
      </c>
      <c r="J22" s="78">
        <v>20000</v>
      </c>
      <c r="K22" s="78">
        <v>20000</v>
      </c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</row>
    <row r="23" ht="21.75" customHeight="1" spans="1:23">
      <c r="A23" s="69" t="s">
        <v>279</v>
      </c>
      <c r="B23" s="69" t="s">
        <v>292</v>
      </c>
      <c r="C23" s="69" t="s">
        <v>293</v>
      </c>
      <c r="D23" s="69" t="s">
        <v>70</v>
      </c>
      <c r="E23" s="69" t="s">
        <v>105</v>
      </c>
      <c r="F23" s="69" t="s">
        <v>100</v>
      </c>
      <c r="G23" s="69" t="s">
        <v>233</v>
      </c>
      <c r="H23" s="69" t="s">
        <v>234</v>
      </c>
      <c r="I23" s="78">
        <v>50000</v>
      </c>
      <c r="J23" s="78">
        <v>50000</v>
      </c>
      <c r="K23" s="78">
        <v>50000</v>
      </c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</row>
    <row r="24" ht="21.75" customHeight="1" spans="1:23">
      <c r="A24" s="69" t="s">
        <v>279</v>
      </c>
      <c r="B24" s="69" t="s">
        <v>294</v>
      </c>
      <c r="C24" s="69" t="s">
        <v>295</v>
      </c>
      <c r="D24" s="69" t="s">
        <v>70</v>
      </c>
      <c r="E24" s="69" t="s">
        <v>105</v>
      </c>
      <c r="F24" s="69" t="s">
        <v>100</v>
      </c>
      <c r="G24" s="69" t="s">
        <v>227</v>
      </c>
      <c r="H24" s="69" t="s">
        <v>228</v>
      </c>
      <c r="I24" s="78">
        <v>70000</v>
      </c>
      <c r="J24" s="78"/>
      <c r="K24" s="78"/>
      <c r="L24" s="78"/>
      <c r="M24" s="78"/>
      <c r="N24" s="78">
        <v>70000</v>
      </c>
      <c r="O24" s="78"/>
      <c r="P24" s="78"/>
      <c r="Q24" s="78"/>
      <c r="R24" s="78"/>
      <c r="S24" s="78"/>
      <c r="T24" s="78"/>
      <c r="U24" s="78"/>
      <c r="V24" s="78"/>
      <c r="W24" s="78"/>
    </row>
    <row r="25" ht="18.75" customHeight="1" spans="1:23">
      <c r="A25" s="31" t="s">
        <v>172</v>
      </c>
      <c r="B25" s="32"/>
      <c r="C25" s="32"/>
      <c r="D25" s="32"/>
      <c r="E25" s="32"/>
      <c r="F25" s="32"/>
      <c r="G25" s="32"/>
      <c r="H25" s="33"/>
      <c r="I25" s="78">
        <v>2552469</v>
      </c>
      <c r="J25" s="78">
        <v>2482469</v>
      </c>
      <c r="K25" s="78">
        <v>2482469</v>
      </c>
      <c r="L25" s="78"/>
      <c r="M25" s="78"/>
      <c r="N25" s="78">
        <v>70000</v>
      </c>
      <c r="O25" s="78"/>
      <c r="P25" s="78"/>
      <c r="Q25" s="78"/>
      <c r="R25" s="78"/>
      <c r="S25" s="78"/>
      <c r="T25" s="78"/>
      <c r="U25" s="78"/>
      <c r="V25" s="78"/>
      <c r="W25" s="78"/>
    </row>
  </sheetData>
  <mergeCells count="28">
    <mergeCell ref="A2:W2"/>
    <mergeCell ref="A3:H3"/>
    <mergeCell ref="J4:M4"/>
    <mergeCell ref="N4:P4"/>
    <mergeCell ref="R4:W4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3"/>
  <sheetViews>
    <sheetView showZeros="0" workbookViewId="0">
      <selection activeCell="B9" sqref="B9:B11"/>
    </sheetView>
  </sheetViews>
  <sheetFormatPr defaultColWidth="9.14166666666667" defaultRowHeight="12" customHeight="1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296</v>
      </c>
    </row>
    <row r="2" ht="39.75" customHeight="1" spans="1:10">
      <c r="A2" s="65" t="str">
        <f>"2026"&amp;"年部门项目支出绩效目标表"</f>
        <v>2026年部门项目支出绩效目标表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"单位名称："&amp;"中共昆明市盘龙区委政法委员会"</f>
        <v>单位名称：中共昆明市盘龙区委政法委员会</v>
      </c>
    </row>
    <row r="4" ht="44.25" customHeight="1" spans="1:10">
      <c r="A4" s="67" t="s">
        <v>297</v>
      </c>
      <c r="B4" s="67" t="s">
        <v>298</v>
      </c>
      <c r="C4" s="67" t="s">
        <v>299</v>
      </c>
      <c r="D4" s="67" t="s">
        <v>300</v>
      </c>
      <c r="E4" s="67" t="s">
        <v>301</v>
      </c>
      <c r="F4" s="68" t="s">
        <v>302</v>
      </c>
      <c r="G4" s="67" t="s">
        <v>303</v>
      </c>
      <c r="H4" s="68" t="s">
        <v>304</v>
      </c>
      <c r="I4" s="68" t="s">
        <v>305</v>
      </c>
      <c r="J4" s="67" t="s">
        <v>306</v>
      </c>
    </row>
    <row r="5" ht="18.75" customHeight="1" spans="1:10">
      <c r="A5" s="127">
        <v>1</v>
      </c>
      <c r="B5" s="127">
        <v>2</v>
      </c>
      <c r="C5" s="127">
        <v>3</v>
      </c>
      <c r="D5" s="127">
        <v>4</v>
      </c>
      <c r="E5" s="127">
        <v>5</v>
      </c>
      <c r="F5" s="34">
        <v>6</v>
      </c>
      <c r="G5" s="127">
        <v>7</v>
      </c>
      <c r="H5" s="34">
        <v>8</v>
      </c>
      <c r="I5" s="34">
        <v>9</v>
      </c>
      <c r="J5" s="127">
        <v>10</v>
      </c>
    </row>
    <row r="6" ht="42" customHeight="1" spans="1:10">
      <c r="A6" s="128" t="s">
        <v>281</v>
      </c>
      <c r="B6" s="20" t="s">
        <v>307</v>
      </c>
      <c r="C6" s="20" t="s">
        <v>308</v>
      </c>
      <c r="D6" s="20" t="s">
        <v>309</v>
      </c>
      <c r="E6" s="28" t="s">
        <v>310</v>
      </c>
      <c r="F6" s="20" t="s">
        <v>311</v>
      </c>
      <c r="G6" s="28" t="s">
        <v>310</v>
      </c>
      <c r="H6" s="20" t="s">
        <v>312</v>
      </c>
      <c r="I6" s="20" t="s">
        <v>313</v>
      </c>
      <c r="J6" s="28" t="s">
        <v>310</v>
      </c>
    </row>
    <row r="7" ht="42" customHeight="1" spans="1:10">
      <c r="A7" s="128" t="s">
        <v>281</v>
      </c>
      <c r="B7" s="20" t="s">
        <v>307</v>
      </c>
      <c r="C7" s="20" t="s">
        <v>314</v>
      </c>
      <c r="D7" s="20" t="s">
        <v>315</v>
      </c>
      <c r="E7" s="28" t="s">
        <v>310</v>
      </c>
      <c r="F7" s="20" t="s">
        <v>311</v>
      </c>
      <c r="G7" s="28" t="s">
        <v>310</v>
      </c>
      <c r="H7" s="20" t="s">
        <v>312</v>
      </c>
      <c r="I7" s="20" t="s">
        <v>313</v>
      </c>
      <c r="J7" s="28" t="s">
        <v>310</v>
      </c>
    </row>
    <row r="8" ht="42" customHeight="1" spans="1:10">
      <c r="A8" s="128" t="s">
        <v>281</v>
      </c>
      <c r="B8" s="20" t="s">
        <v>307</v>
      </c>
      <c r="C8" s="20" t="s">
        <v>316</v>
      </c>
      <c r="D8" s="20" t="s">
        <v>317</v>
      </c>
      <c r="E8" s="28" t="s">
        <v>310</v>
      </c>
      <c r="F8" s="20" t="s">
        <v>311</v>
      </c>
      <c r="G8" s="28" t="s">
        <v>310</v>
      </c>
      <c r="H8" s="20" t="s">
        <v>312</v>
      </c>
      <c r="I8" s="20" t="s">
        <v>313</v>
      </c>
      <c r="J8" s="28" t="s">
        <v>310</v>
      </c>
    </row>
    <row r="9" ht="42" customHeight="1" spans="1:10">
      <c r="A9" s="128" t="s">
        <v>289</v>
      </c>
      <c r="B9" s="20" t="s">
        <v>318</v>
      </c>
      <c r="C9" s="20" t="s">
        <v>308</v>
      </c>
      <c r="D9" s="20" t="s">
        <v>309</v>
      </c>
      <c r="E9" s="28" t="s">
        <v>310</v>
      </c>
      <c r="F9" s="20" t="s">
        <v>311</v>
      </c>
      <c r="G9" s="28" t="s">
        <v>310</v>
      </c>
      <c r="H9" s="20" t="s">
        <v>312</v>
      </c>
      <c r="I9" s="20" t="s">
        <v>313</v>
      </c>
      <c r="J9" s="28" t="s">
        <v>310</v>
      </c>
    </row>
    <row r="10" ht="42" customHeight="1" spans="1:10">
      <c r="A10" s="128" t="s">
        <v>289</v>
      </c>
      <c r="B10" s="20" t="s">
        <v>318</v>
      </c>
      <c r="C10" s="20" t="s">
        <v>314</v>
      </c>
      <c r="D10" s="20" t="s">
        <v>319</v>
      </c>
      <c r="E10" s="28" t="s">
        <v>310</v>
      </c>
      <c r="F10" s="20" t="s">
        <v>311</v>
      </c>
      <c r="G10" s="28" t="s">
        <v>310</v>
      </c>
      <c r="H10" s="20" t="s">
        <v>312</v>
      </c>
      <c r="I10" s="20" t="s">
        <v>313</v>
      </c>
      <c r="J10" s="28" t="s">
        <v>310</v>
      </c>
    </row>
    <row r="11" ht="42" customHeight="1" spans="1:10">
      <c r="A11" s="128" t="s">
        <v>289</v>
      </c>
      <c r="B11" s="20" t="s">
        <v>318</v>
      </c>
      <c r="C11" s="20" t="s">
        <v>316</v>
      </c>
      <c r="D11" s="20" t="s">
        <v>317</v>
      </c>
      <c r="E11" s="28" t="s">
        <v>310</v>
      </c>
      <c r="F11" s="20" t="s">
        <v>311</v>
      </c>
      <c r="G11" s="28" t="s">
        <v>310</v>
      </c>
      <c r="H11" s="20" t="s">
        <v>312</v>
      </c>
      <c r="I11" s="20" t="s">
        <v>313</v>
      </c>
      <c r="J11" s="28" t="s">
        <v>310</v>
      </c>
    </row>
    <row r="12" ht="42" customHeight="1" spans="1:10">
      <c r="A12" s="128" t="s">
        <v>285</v>
      </c>
      <c r="B12" s="20" t="s">
        <v>310</v>
      </c>
      <c r="C12" s="20" t="s">
        <v>308</v>
      </c>
      <c r="D12" s="20" t="s">
        <v>309</v>
      </c>
      <c r="E12" s="28" t="s">
        <v>310</v>
      </c>
      <c r="F12" s="20" t="s">
        <v>311</v>
      </c>
      <c r="G12" s="28" t="s">
        <v>310</v>
      </c>
      <c r="H12" s="20" t="s">
        <v>320</v>
      </c>
      <c r="I12" s="20" t="s">
        <v>313</v>
      </c>
      <c r="J12" s="28" t="s">
        <v>310</v>
      </c>
    </row>
    <row r="13" ht="42" customHeight="1" spans="1:10">
      <c r="A13" s="128" t="s">
        <v>285</v>
      </c>
      <c r="B13" s="20" t="s">
        <v>310</v>
      </c>
      <c r="C13" s="20" t="s">
        <v>314</v>
      </c>
      <c r="D13" s="20" t="s">
        <v>315</v>
      </c>
      <c r="E13" s="28" t="s">
        <v>310</v>
      </c>
      <c r="F13" s="20" t="s">
        <v>311</v>
      </c>
      <c r="G13" s="28" t="s">
        <v>310</v>
      </c>
      <c r="H13" s="20" t="s">
        <v>320</v>
      </c>
      <c r="I13" s="20" t="s">
        <v>313</v>
      </c>
      <c r="J13" s="28" t="s">
        <v>310</v>
      </c>
    </row>
    <row r="14" ht="42" customHeight="1" spans="1:10">
      <c r="A14" s="128" t="s">
        <v>285</v>
      </c>
      <c r="B14" s="20" t="s">
        <v>310</v>
      </c>
      <c r="C14" s="20" t="s">
        <v>316</v>
      </c>
      <c r="D14" s="20" t="s">
        <v>317</v>
      </c>
      <c r="E14" s="28" t="s">
        <v>310</v>
      </c>
      <c r="F14" s="20" t="s">
        <v>311</v>
      </c>
      <c r="G14" s="28" t="s">
        <v>310</v>
      </c>
      <c r="H14" s="20" t="s">
        <v>320</v>
      </c>
      <c r="I14" s="20" t="s">
        <v>313</v>
      </c>
      <c r="J14" s="28" t="s">
        <v>310</v>
      </c>
    </row>
    <row r="15" ht="42" customHeight="1" spans="1:10">
      <c r="A15" s="128" t="s">
        <v>287</v>
      </c>
      <c r="B15" s="20" t="s">
        <v>307</v>
      </c>
      <c r="C15" s="20" t="s">
        <v>308</v>
      </c>
      <c r="D15" s="20" t="s">
        <v>309</v>
      </c>
      <c r="E15" s="28" t="s">
        <v>310</v>
      </c>
      <c r="F15" s="20" t="s">
        <v>311</v>
      </c>
      <c r="G15" s="28" t="s">
        <v>310</v>
      </c>
      <c r="H15" s="20" t="s">
        <v>320</v>
      </c>
      <c r="I15" s="20" t="s">
        <v>313</v>
      </c>
      <c r="J15" s="28" t="s">
        <v>310</v>
      </c>
    </row>
    <row r="16" ht="42" customHeight="1" spans="1:10">
      <c r="A16" s="128" t="s">
        <v>287</v>
      </c>
      <c r="B16" s="20" t="s">
        <v>307</v>
      </c>
      <c r="C16" s="20" t="s">
        <v>314</v>
      </c>
      <c r="D16" s="20" t="s">
        <v>315</v>
      </c>
      <c r="E16" s="28" t="s">
        <v>310</v>
      </c>
      <c r="F16" s="20" t="s">
        <v>311</v>
      </c>
      <c r="G16" s="28" t="s">
        <v>310</v>
      </c>
      <c r="H16" s="20" t="s">
        <v>320</v>
      </c>
      <c r="I16" s="20" t="s">
        <v>313</v>
      </c>
      <c r="J16" s="28" t="s">
        <v>310</v>
      </c>
    </row>
    <row r="17" ht="42" customHeight="1" spans="1:10">
      <c r="A17" s="128" t="s">
        <v>287</v>
      </c>
      <c r="B17" s="20" t="s">
        <v>307</v>
      </c>
      <c r="C17" s="20" t="s">
        <v>316</v>
      </c>
      <c r="D17" s="20" t="s">
        <v>317</v>
      </c>
      <c r="E17" s="28" t="s">
        <v>310</v>
      </c>
      <c r="F17" s="20" t="s">
        <v>311</v>
      </c>
      <c r="G17" s="28" t="s">
        <v>310</v>
      </c>
      <c r="H17" s="20" t="s">
        <v>320</v>
      </c>
      <c r="I17" s="20" t="s">
        <v>313</v>
      </c>
      <c r="J17" s="28" t="s">
        <v>310</v>
      </c>
    </row>
    <row r="18" ht="42" customHeight="1" spans="1:10">
      <c r="A18" s="128" t="s">
        <v>291</v>
      </c>
      <c r="B18" s="20" t="s">
        <v>310</v>
      </c>
      <c r="C18" s="20" t="s">
        <v>308</v>
      </c>
      <c r="D18" s="20" t="s">
        <v>321</v>
      </c>
      <c r="E18" s="28" t="s">
        <v>322</v>
      </c>
      <c r="F18" s="20" t="s">
        <v>311</v>
      </c>
      <c r="G18" s="28" t="s">
        <v>322</v>
      </c>
      <c r="H18" s="20" t="s">
        <v>323</v>
      </c>
      <c r="I18" s="20" t="s">
        <v>313</v>
      </c>
      <c r="J18" s="28" t="s">
        <v>322</v>
      </c>
    </row>
    <row r="19" ht="42" customHeight="1" spans="1:10">
      <c r="A19" s="128" t="s">
        <v>291</v>
      </c>
      <c r="B19" s="20" t="s">
        <v>310</v>
      </c>
      <c r="C19" s="20" t="s">
        <v>314</v>
      </c>
      <c r="D19" s="20" t="s">
        <v>324</v>
      </c>
      <c r="E19" s="28" t="s">
        <v>322</v>
      </c>
      <c r="F19" s="20" t="s">
        <v>311</v>
      </c>
      <c r="G19" s="28" t="s">
        <v>322</v>
      </c>
      <c r="H19" s="20" t="s">
        <v>323</v>
      </c>
      <c r="I19" s="20" t="s">
        <v>313</v>
      </c>
      <c r="J19" s="28" t="s">
        <v>322</v>
      </c>
    </row>
    <row r="20" ht="42" customHeight="1" spans="1:10">
      <c r="A20" s="128" t="s">
        <v>291</v>
      </c>
      <c r="B20" s="20" t="s">
        <v>310</v>
      </c>
      <c r="C20" s="20" t="s">
        <v>316</v>
      </c>
      <c r="D20" s="20" t="s">
        <v>317</v>
      </c>
      <c r="E20" s="28" t="s">
        <v>322</v>
      </c>
      <c r="F20" s="20" t="s">
        <v>311</v>
      </c>
      <c r="G20" s="28" t="s">
        <v>322</v>
      </c>
      <c r="H20" s="20" t="s">
        <v>323</v>
      </c>
      <c r="I20" s="20" t="s">
        <v>313</v>
      </c>
      <c r="J20" s="28" t="s">
        <v>322</v>
      </c>
    </row>
    <row r="21" ht="42" customHeight="1" spans="1:10">
      <c r="A21" s="128" t="s">
        <v>293</v>
      </c>
      <c r="B21" s="20" t="s">
        <v>310</v>
      </c>
      <c r="C21" s="20" t="s">
        <v>308</v>
      </c>
      <c r="D21" s="20" t="s">
        <v>321</v>
      </c>
      <c r="E21" s="28" t="s">
        <v>325</v>
      </c>
      <c r="F21" s="20" t="s">
        <v>311</v>
      </c>
      <c r="G21" s="28" t="s">
        <v>325</v>
      </c>
      <c r="H21" s="20" t="s">
        <v>323</v>
      </c>
      <c r="I21" s="20" t="s">
        <v>313</v>
      </c>
      <c r="J21" s="28" t="s">
        <v>325</v>
      </c>
    </row>
    <row r="22" ht="42" customHeight="1" spans="1:10">
      <c r="A22" s="128" t="s">
        <v>293</v>
      </c>
      <c r="B22" s="20" t="s">
        <v>310</v>
      </c>
      <c r="C22" s="20" t="s">
        <v>314</v>
      </c>
      <c r="D22" s="20" t="s">
        <v>324</v>
      </c>
      <c r="E22" s="28" t="s">
        <v>325</v>
      </c>
      <c r="F22" s="20" t="s">
        <v>311</v>
      </c>
      <c r="G22" s="28" t="s">
        <v>325</v>
      </c>
      <c r="H22" s="20" t="s">
        <v>323</v>
      </c>
      <c r="I22" s="20" t="s">
        <v>313</v>
      </c>
      <c r="J22" s="28" t="s">
        <v>325</v>
      </c>
    </row>
    <row r="23" ht="42" customHeight="1" spans="1:10">
      <c r="A23" s="128" t="s">
        <v>293</v>
      </c>
      <c r="B23" s="20" t="s">
        <v>310</v>
      </c>
      <c r="C23" s="20" t="s">
        <v>316</v>
      </c>
      <c r="D23" s="20" t="s">
        <v>317</v>
      </c>
      <c r="E23" s="28" t="s">
        <v>325</v>
      </c>
      <c r="F23" s="20" t="s">
        <v>311</v>
      </c>
      <c r="G23" s="28" t="s">
        <v>325</v>
      </c>
      <c r="H23" s="20" t="s">
        <v>323</v>
      </c>
      <c r="I23" s="20" t="s">
        <v>313</v>
      </c>
      <c r="J23" s="28" t="s">
        <v>325</v>
      </c>
    </row>
  </sheetData>
  <mergeCells count="14">
    <mergeCell ref="A2:J2"/>
    <mergeCell ref="A3:H3"/>
    <mergeCell ref="A6:A8"/>
    <mergeCell ref="A9:A11"/>
    <mergeCell ref="A12:A14"/>
    <mergeCell ref="A15:A17"/>
    <mergeCell ref="A18:A20"/>
    <mergeCell ref="A21:A23"/>
    <mergeCell ref="B6:B8"/>
    <mergeCell ref="B9:B11"/>
    <mergeCell ref="B12:B14"/>
    <mergeCell ref="B15:B17"/>
    <mergeCell ref="B18:B20"/>
    <mergeCell ref="B21:B23"/>
  </mergeCells>
  <printOptions horizontalCentered="1"/>
  <pageMargins left="0.96" right="0.96" top="0.72" bottom="0.72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2026-03-04T07:17:00Z</dcterms:created>
  <dcterms:modified xsi:type="dcterms:W3CDTF">2026-03-19T02:27:35Z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1C95147CA2BC436CBBCB2C51E91BA6E8</vt:lpwstr>
  </property>
</Properties>
</file>