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<sst xmlns="http://schemas.openxmlformats.org/spreadsheetml/2006/main" count="998" uniqueCount="430">
  <si>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</si>
  <si>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</si>
  <si>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</si>
  <si>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</si>
  <si>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</si>
  <si>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</si>
  <si>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</si>
  <si>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</si>
  <si>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</si>
  <si>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</si>
  <si>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</si>
  <si>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</si>
  <si>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</si>
  <si>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</si>
  <si>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</si>
  <si>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</si>
  <si>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</si>
  <si>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</si>
  <si>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</si>
  <si>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</si>
  <si>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</si>
  <si>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</si>
  <si>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</si>
  <si>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</si>
  <si>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</si>
  <si>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</si>
  <si>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</si>
  <si>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</si>
  <si>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</si>
  <si>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</si>
  <si>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</si>
  <si>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</si>
  <si>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</si>
  <si>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</si>
  <si>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</si>
  <si>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</si>
  <si>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</si>
  <si>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</si>
  <si>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</si>
  <si>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</si>
  <si>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</si>
  <si>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</si>
  <si>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</si>
  <si>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</si>
  <si>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</si>
  <si>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</si>
  <si>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</si>
  <si>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</si>
  <si>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</si>
  <si>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</si>
  <si>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</si>
  <si>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</si>
  <si>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</si>
  <si>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</si>
  <si>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</si>
  <si>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</si>
  <si>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</si>
  <si>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</si>
  <si>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</si>
  <si>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</si>
  <si>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</si>
  <si>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</si>
  <si>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</si>
  <si>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</si>
  <si>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</si>
  <si>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</si>
  <si>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</si>
  <si>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</si>
  <si>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</si>
  <si>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105042</t>
  </si>
  <si>
    <t>昆明市盘龙区新迎第二幼儿园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</si>
  <si>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</si>
  <si>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</si>
  <si>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</si>
  <si>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</si>
  <si>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</si>
  <si>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</si>
  <si>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</si>
  <si>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</si>
  <si>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</si>
  <si>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</si>
  <si>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</si>
  <si>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</si>
  <si>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</si>
  <si>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</si>
  <si>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</si>
  <si>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</si>
  <si>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</si>
  <si>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</si>
  <si>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</si>
  <si>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</si>
  <si>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</si>
  <si>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</si>
  <si>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</si>
  <si>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</si>
  <si>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</si>
  <si>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</si>
  <si>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</si>
  <si>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</si>
  <si>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</si>
  <si>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</si>
  <si>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</si>
  <si>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</si>
  <si>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</si>
  <si>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</si>
  <si>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</si>
  <si>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</si>
  <si>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</si>
  <si>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</si>
  <si>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</si>
  <si>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</si>
  <si>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</si>
  <si>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</si>
  <si>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</si>
  <si>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</si>
  <si>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</si>
  <si>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</si>
  <si>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</si>
  <si>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</si>
  <si>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</si>
  <si>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</si>
  <si>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</si>
  <si>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</si>
  <si>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</si>
  <si>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</si>
  <si>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</si>
  <si>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</si>
  <si>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</si>
  <si>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</si>
  <si>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</si>
  <si>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</si>
  <si>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</si>
  <si>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</si>
  <si>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</si>
  <si>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</si>
  <si>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</si>
  <si>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</si>
  <si>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</si>
  <si>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</si>
  <si>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</si>
  <si>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</si>
  <si>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</si>
  <si>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</si>
  <si>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</si>
  <si>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</si>
  <si>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</si>
  <si>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</si>
  <si>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</si>
  <si>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</si>
  <si>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</si>
  <si>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</si>
  <si>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</si>
  <si>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</si>
  <si>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</si>
  <si>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</si>
  <si>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</si>
  <si>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</si>
  <si>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</si>
  <si>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</si>
  <si>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</si>
  <si>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</si>
  <si>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</si>
  <si>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</si>
  <si>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</si>
  <si>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</si>
  <si>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</si>
  <si>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</si>
  <si>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</si>
  <si>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</si>
  <si>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</si>
  <si>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</si>
  <si>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</si>
  <si>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</si>
  <si>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</si>
  <si>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</si>
  <si>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备注：昆明市盘龙区新迎第二幼儿园无2026年一般公共预算“三公”经费支出预算，故此表为空。</t>
  </si>
  <si>
    <t>预算04表</t>
  </si>
  <si>
    <t>2026年部门基本支出预算表</t>
  </si>
  <si>
    <t>单位名称：昆明市盘龙区新迎第二幼儿园</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</si>
  <si>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</si>
  <si>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</si>
  <si>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</si>
  <si>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</si>
  <si>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</si>
  <si>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</si>
  <si>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</si>
  <si>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</si>
  <si>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</si>
  <si>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</si>
  <si>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</si>
  <si>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</si>
  <si>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</si>
  <si>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</si>
  <si>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</si>
  <si>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</si>
  <si>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</si>
  <si>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530103210000000002593</t>
  </si>
  <si>
    <t>事业人员支出工资</t>
  </si>
  <si>
    <t>30101</t>
  </si>
  <si>
    <t>基本工资</t>
  </si>
  <si>
    <t>30102</t>
  </si>
  <si>
    <t>津贴补贴</t>
  </si>
  <si>
    <t>30103</t>
  </si>
  <si>
    <t>奖金</t>
  </si>
  <si>
    <t>30107</t>
  </si>
  <si>
    <t>绩效工资</t>
  </si>
  <si>
    <t>530103210000000002594</t>
  </si>
  <si>
    <t>社会保障缴费</t>
  </si>
  <si>
    <t>30108</t>
  </si>
  <si>
    <t>机关事业单位基本养老保险缴费</t>
  </si>
  <si>
    <t>30110</t>
  </si>
  <si>
    <t>职工基本医疗保险缴费</t>
  </si>
  <si>
    <t>30111</t>
  </si>
  <si>
    <t>公务员医疗补助缴费</t>
  </si>
  <si>
    <t>30112</t>
  </si>
  <si>
    <t>其他社会保障缴费</t>
  </si>
  <si>
    <t>530103210000000002595</t>
  </si>
  <si>
    <t>30113</t>
  </si>
  <si>
    <t>530103210000000002596</t>
  </si>
  <si>
    <t>工会经费</t>
  </si>
  <si>
    <t>30228</t>
  </si>
  <si>
    <t>530103210000000004614</t>
  </si>
  <si>
    <t>一般公用经费</t>
  </si>
  <si>
    <t>30201</t>
  </si>
  <si>
    <t>办公费</t>
  </si>
  <si>
    <t>30299</t>
  </si>
  <si>
    <t>其他商品和服务支出</t>
  </si>
  <si>
    <t>530103231100001341670</t>
  </si>
  <si>
    <t>离退休人员支出</t>
  </si>
  <si>
    <t>30305</t>
  </si>
  <si>
    <t>生活补助</t>
  </si>
  <si>
    <t>530103231100001379358</t>
  </si>
  <si>
    <t>残疾人保障金</t>
  </si>
  <si>
    <t>530103231100001381235</t>
  </si>
  <si>
    <t>事业人员绩效奖励</t>
  </si>
  <si>
    <t>530103231100001381252</t>
  </si>
  <si>
    <t>离退休工会活动经费</t>
  </si>
  <si>
    <t>530103241100002304480</t>
  </si>
  <si>
    <t>其他人员支出</t>
  </si>
  <si>
    <t>30199</t>
  </si>
  <si>
    <t>其他工资福利支出</t>
  </si>
  <si>
    <t>预算05-1表</t>
  </si>
  <si>
    <t>项目分类</t>
  </si>
  <si>
    <t>项目单位</t>
  </si>
  <si>
    <t>经济科目编码</t>
  </si>
  <si>
    <t>经济科目名称</t>
  </si>
  <si>
    <t>本年拨款</t>
  </si>
  <si>
    <t>其中：本次下达</t>
  </si>
  <si>
    <t>事业发展类</t>
  </si>
  <si>
    <t>530103251100004592738</t>
  </si>
  <si>
    <t>学前教育免保育教育费中央补助资金</t>
  </si>
  <si>
    <t>530103251100004675353</t>
  </si>
  <si>
    <t>2024年昆明市学科带头人和骨干教师工作经费</t>
  </si>
  <si>
    <t>530103251100004737480</t>
  </si>
  <si>
    <t>学前教育免保育教育费省级补助资金</t>
  </si>
  <si>
    <t>530103251100004737483</t>
  </si>
  <si>
    <t>学前教育免保育教育费市级提标补助资金</t>
  </si>
  <si>
    <t>530103261100005156170</t>
  </si>
  <si>
    <t>幼儿园运转补助经费</t>
  </si>
  <si>
    <t>530103261100005156179</t>
  </si>
  <si>
    <t>编制外用工人员提标经费</t>
  </si>
  <si>
    <t>530103261100005156180</t>
  </si>
  <si>
    <t>非同级财政拨款（自有食堂）专项资金</t>
  </si>
  <si>
    <t>530103261100005156181</t>
  </si>
  <si>
    <t>安保人员经费</t>
  </si>
  <si>
    <t>30209</t>
  </si>
  <si>
    <t>物业管理费</t>
  </si>
  <si>
    <t>预算05-2表</t>
  </si>
  <si>
    <t>项目年度绩效目标</t>
  </si>
  <si>
    <t>一级指标</t>
  </si>
  <si>
    <t>二级指标</t>
  </si>
  <si>
    <t>三级指标</t>
  </si>
  <si>
    <t>指标性质</t>
  </si>
  <si>
    <t>指标值</t>
  </si>
  <si>
    <t>度量单位</t>
  </si>
  <si>
    <t>指标属性</t>
  </si>
  <si>
    <t>指标内容</t>
  </si>
  <si>
    <t>进一步提升校园食品安全和膳食经费管理规范化、精细化、科学化水平，确保校园食品安全。</t>
  </si>
  <si>
    <t>产出指标</t>
  </si>
  <si>
    <t>数量指标</t>
  </si>
  <si>
    <t>资金</t>
  </si>
  <si>
    <t>=</t>
  </si>
  <si>
    <t>预算金额</t>
  </si>
  <si>
    <t>人</t>
  </si>
  <si>
    <t>定量指标</t>
  </si>
  <si>
    <t xml:space="preserve">反映幼儿园在使用幼儿伙食开支中的收入支出按规定不超正负2%情况 </t>
  </si>
  <si>
    <t>根据《关于进一步规范中小学幼儿园食堂管理的意见》《中小学校园食品安全和膳食经费管理工作指引》等文件要求，进一步提升校园食品安全和膳食经费管理规范化、精细化、科学化水平，确保校园食品安全。2026 年预算重点实现 “保安全、补短板、强规范” 目标。精准测算各校（园）就餐规模与低龄儿童饮食需求，确保专项资金足额覆盖所有小学幼儿园自有食堂，优先保障符合儿童食品安全标准的食材采购经费，食材采购合规率、索证索票齐全率、检验检疫达标率均达 100%。单列设施改造专项经费，支持 40% 以上老旧食堂完成儿童适配性基础设备更新（如幼儿专用清洗消毒设备、分餐工具、小型冷链存储设备），保障食堂功能区安全达标率≥95%。安排儿童营养与食品安全专项培训经费，实现从业人员健康证持证率 100%、儿童膳食搭配与安全防控培训覆盖率 100%。建立资金使用公示与全流程台账制度，确保经费拨付及时率 100%、使用合规率 100%，师生及家长对食堂餐饮安全、营养适配性满意度不低于 88 分，为后续三年食堂服务精细化提质奠定坚实基础。</t>
  </si>
  <si>
    <t>时效指标</t>
  </si>
  <si>
    <t>资金支付完成时间</t>
  </si>
  <si>
    <t>&lt;</t>
  </si>
  <si>
    <t>12月31日</t>
  </si>
  <si>
    <t>月</t>
  </si>
  <si>
    <t>反映幼儿园资金支付完成情况</t>
  </si>
  <si>
    <t>效益指标</t>
  </si>
  <si>
    <t>社会效益</t>
  </si>
  <si>
    <t>幼儿园食堂安全等级达标率</t>
  </si>
  <si>
    <t>100</t>
  </si>
  <si>
    <t>%</t>
  </si>
  <si>
    <t>定性指标</t>
  </si>
  <si>
    <t>反映经费保障教育教学活动的正常开展情况</t>
  </si>
  <si>
    <t>满意度指标</t>
  </si>
  <si>
    <t>服务对象满意度</t>
  </si>
  <si>
    <t>师生及家长满意度</t>
  </si>
  <si>
    <t>&gt;=</t>
  </si>
  <si>
    <t>90</t>
  </si>
  <si>
    <t>反映家长在幼儿伙食的满意度问卷调查情况</t>
  </si>
  <si>
    <t>为进一步规范我区机关事业单位编外聘用人员管理，聚焦“基础提标、规范落地、稳岗起步”核心，预算重点实现薪酬保障提质与管理规范化。</t>
  </si>
  <si>
    <t>质量指标</t>
  </si>
  <si>
    <t>提标经费使用合规率</t>
  </si>
  <si>
    <t>反映幼儿在使用编制外用工人员提标经费合规情况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</si>
  <si>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</si>
  <si>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幼儿园日常运转保障效率提升</t>
  </si>
  <si>
    <t>20</t>
  </si>
  <si>
    <t>反映编制外用工队伍在幼儿园教育教学中的辅助作用</t>
  </si>
  <si>
    <t>可持续影响</t>
  </si>
  <si>
    <t>用工人员技能培训持续开展月数</t>
  </si>
  <si>
    <t>反映幼儿园在使用编制外用工人员提标经费的情况</t>
  </si>
  <si>
    <t xml:space="preserve">满足幼儿园日常运转开销
</t>
  </si>
  <si>
    <t>开展教研活动</t>
  </si>
  <si>
    <t>次/年</t>
  </si>
  <si>
    <t>反映幼儿园教研活动开展的成效</t>
  </si>
  <si>
    <t xml:space="preserve">2026年组织全体专任教师（38人）完成师德与专业能力培训，覆盖率100%，人均培训不少于60学时；开展园本教研活动不少于12次，聚焦“自主游戏组织”与“观察评价能力”提升；更新班级玩教具30%以上，满足《3–6岁儿童学习与发展指南》实践需求；家长满意度达90%以上（有效问卷≥300份）；建立教师专业成长档案，100%完成年度继续教育任务。
</t>
  </si>
  <si>
    <t>参与专业能力提升培训教师比例</t>
  </si>
  <si>
    <t>95</t>
  </si>
  <si>
    <t>反映幼儿园教师专业能力提升培训的成效</t>
  </si>
  <si>
    <t>教师持证上岗率</t>
  </si>
  <si>
    <t>反映幼儿园教师师资情况</t>
  </si>
  <si>
    <t>项目完成时间</t>
  </si>
  <si>
    <t>&lt;=</t>
  </si>
  <si>
    <t>12月中旬之前</t>
  </si>
  <si>
    <t>日</t>
  </si>
  <si>
    <t>反映幼儿园一年的工作在2026年12月15日前完圆满完成。</t>
  </si>
  <si>
    <t>家长投诉率同比下降</t>
  </si>
  <si>
    <t>反映幼儿园在家长工作的开展与幼儿教育教学质量的提高上取得良好社会效益</t>
  </si>
  <si>
    <t>教师年度继续教育完成率</t>
  </si>
  <si>
    <t>反映教师继续教育的参与完成情况</t>
  </si>
  <si>
    <t>家长满意度高</t>
  </si>
  <si>
    <t>反映家长对幼儿园教育教学的满意度</t>
  </si>
  <si>
    <t>校园人防队伍的充实对提升校园安全防范工作水平，规范校园内部安全防范管理起到了重要的作用。</t>
  </si>
  <si>
    <t>安保人员经费使用质量达标率</t>
  </si>
  <si>
    <t>98</t>
  </si>
  <si>
    <t>反映幼儿园使用保安人员在开展幼儿园一日工作活动的执行情况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</si>
  <si>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</si>
  <si>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满足学校日常办公需求</t>
  </si>
  <si>
    <t>专职保安年龄达标率≥95%</t>
  </si>
  <si>
    <t>是/否</t>
  </si>
  <si>
    <t>反映幼儿园聘请保安人员的情况能满足幼儿园的日常运行</t>
  </si>
  <si>
    <t>新学期开学前保安人员到岗情况</t>
  </si>
  <si>
    <t>1月至12月</t>
  </si>
  <si>
    <t>反映幼儿园在整年开展安全工作中，安保经费的使用完成时间</t>
  </si>
  <si>
    <t>校园安全事件发生率</t>
  </si>
  <si>
    <t>显著</t>
  </si>
  <si>
    <t>反映幼儿园在使用安保经费，提升校园安全防范工作水平的作用</t>
  </si>
  <si>
    <t>校园突发应急事件快速处置率</t>
  </si>
  <si>
    <t>效果显著</t>
  </si>
  <si>
    <t>反映幼儿园在安全项目经费实施中有利于保障校园师生人身安全</t>
  </si>
  <si>
    <t>反映家长对幼儿园安全工作的满意度</t>
  </si>
  <si>
    <t>预算06表</t>
  </si>
  <si>
    <t>政府性基金预算支出预算表</t>
  </si>
  <si>
    <t>单位名称：昆明市发展和改革委员会</t>
  </si>
  <si>
    <t>政府性基金预算支出</t>
  </si>
  <si>
    <t>备注：昆明市盘龙区新迎第二幼儿园无2026年部门政府性基金预算支出预算，故此表为空。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</si>
  <si>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</si>
  <si>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</si>
  <si>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</si>
  <si>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</si>
  <si>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</si>
  <si>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</si>
  <si>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</si>
  <si>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</si>
  <si>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</si>
  <si>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</si>
  <si>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</si>
  <si>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</si>
  <si>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华森威户外跑酷器械</t>
  </si>
  <si>
    <t>成套游乐场设备</t>
  </si>
  <si>
    <t>套</t>
  </si>
  <si>
    <t>儿童体重称</t>
  </si>
  <si>
    <t>计数秤</t>
  </si>
  <si>
    <t>台</t>
  </si>
  <si>
    <t>身高座高计</t>
  </si>
  <si>
    <t>其他长度计量标准器具</t>
  </si>
  <si>
    <t>视力表灯箱</t>
  </si>
  <si>
    <t>医用光学仪器</t>
  </si>
  <si>
    <t>交换机</t>
  </si>
  <si>
    <t>存储用光纤交换机</t>
  </si>
  <si>
    <t>复印纸</t>
  </si>
  <si>
    <t>箱</t>
  </si>
  <si>
    <t>16路硬盘录像机</t>
  </si>
  <si>
    <t>录像机</t>
  </si>
  <si>
    <t>折叠会议桌</t>
  </si>
  <si>
    <t>其他台、桌类</t>
  </si>
  <si>
    <t>张</t>
  </si>
  <si>
    <t>400万网络半球摄像机</t>
  </si>
  <si>
    <t>通用摄像机</t>
  </si>
  <si>
    <t>个</t>
  </si>
  <si>
    <t>400万网络枪式摄像机</t>
  </si>
  <si>
    <t>全景摄像机</t>
  </si>
  <si>
    <t>保洁服务费</t>
  </si>
  <si>
    <t>物业管理服务</t>
  </si>
  <si>
    <t>年</t>
  </si>
  <si>
    <t>预算08表</t>
  </si>
  <si>
    <t>2026年部门政府购买服务预算表</t>
  </si>
  <si>
    <t>政府购买服务项目</t>
  </si>
  <si>
    <t>政府购买服务目录</t>
  </si>
  <si>
    <t>备注：昆明市盘龙区新迎第二幼儿园无2026年部门政府购买服务预算，故此表为空。</t>
  </si>
  <si>
    <t>预算09-1表</t>
  </si>
  <si>
    <t>单位名称（项目）</t>
  </si>
  <si>
    <t>地区</t>
  </si>
  <si>
    <t>磨憨经济合作区</t>
  </si>
  <si>
    <t>备注：昆明市盘龙区新迎第二幼儿园无2026年对下转移支付预算，故此表为空。</t>
  </si>
  <si>
    <t>预算09-2表</t>
  </si>
  <si>
    <t>备注：昆明市盘龙区新迎第二幼儿园无2026年对下转移支付绩效目标，故此表为空。</t>
  </si>
  <si>
    <t xml:space="preserve">预算10表
</t>
  </si>
  <si>
    <t>资产类别</t>
  </si>
  <si>
    <t>资产分类代码.名称</t>
  </si>
  <si>
    <t>资产名称</t>
  </si>
  <si>
    <t>计量单位</t>
  </si>
  <si>
    <t>财政部门批复数（元）</t>
  </si>
  <si>
    <t>单价</t>
  </si>
  <si>
    <t>金额</t>
  </si>
  <si>
    <t>备注：昆明市盘龙区新迎第二幼儿园无2026年新增资产配置预算，故此表为空。</t>
  </si>
  <si>
    <t>预算11表</t>
  </si>
  <si>
    <t>上级补助</t>
  </si>
  <si>
    <t>备注：昆明市盘龙区新迎第二幼儿园无2026年上级转移支付补助项目支出预算，故此表为空。</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</si>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</sst>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FFFFFF"/>
      <name val="宋体"/>
      <charset val="134"/>
    </font>
    <font>
      <sz val="10"/>
      <color rgb="FF000000"/>
      <name val="Arial"/>
      <charset val="134"/>
    </font>
    <font>
      <b/>
      <sz val="23.95"/>
      <color rgb="FF000000"/>
      <name val="宋体"/>
      <charset val="134"/>
    </font>
    <font>
      <b/>
      <sz val="22"/>
      <color rgb="FF000000"/>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applyAlignment="1" applyProtection="1">
      <alignment horizontal="right"/>
      <protection locked="0"/>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Fill="1" applyBorder="1" applyAlignment="1">
      <alignment horizontal="center" vertical="center"/>
    </xf>
    <xf numFmtId="0" fontId="2" fillId="2" borderId="7" xfId="0" applyFont="1" applyFill="1" applyBorder="1" applyAlignment="1">
      <alignmen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180" fontId="5" fillId="0" borderId="7" xfId="56"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49" fontId="6"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2" fillId="0" borderId="0" xfId="0" applyFont="1" applyBorder="1" applyAlignment="1">
      <alignment vertical="center"/>
    </xf>
    <xf numFmtId="0" fontId="2" fillId="2" borderId="0" xfId="0" applyFont="1" applyFill="1" applyBorder="1" applyAlignment="1" applyProtection="1">
      <alignment vertical="center"/>
      <protection locked="0"/>
    </xf>
    <xf numFmtId="0" fontId="0" fillId="0" borderId="0" xfId="0" applyFont="1" applyBorder="1" applyAlignme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9"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A1" sqref="A1"/>
    </sheetView>
  </sheetViews>
  <sheetFormatPr defaultColWidth="8.57407407407407"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"单位名称："&amp;"昆明市盘龙区新迎第二幼儿园"</f>
        <v>单位名称：昆明市盘龙区新迎第二幼儿园</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5">
        <v>10954261</v>
      </c>
      <c r="C6" s="164" t="s">
        <v>8</v>
      </c>
      <c r="D6" s="75"/>
    </row>
    <row r="7" ht="17.25" customHeight="1" spans="1:4">
      <c r="A7" s="164" t="s">
        <v>9</v>
      </c>
      <c r="B7" s="75"/>
      <c r="C7" s="164" t="s">
        <v>10</v>
      </c>
      <c r="D7" s="75"/>
    </row>
    <row r="8" ht="17.25" customHeight="1" spans="1:4">
      <c r="A8" s="164" t="s">
        <v>11</v>
      </c>
      <c r="B8" s="75"/>
      <c r="C8" s="198" t="s">
        <v>12</v>
      </c>
      <c r="D8" s="75"/>
    </row>
    <row r="9" ht="17.25" customHeight="1" spans="1:4">
      <c r="A9" s="164" t="s">
        <v>13</v>
      </c>
      <c r="B9" s="75"/>
      <c r="C9" s="198" t="s">
        <v>14</v>
      </c>
      <c r="D9" s="75"/>
    </row>
    <row r="10" ht="17.25" customHeight="1" spans="1:4">
      <c r="A10" s="164" t="s">
        <v>15</v>
      </c>
      <c r="B10" s="75">
        <v>726539</v>
      </c>
      <c r="C10" s="198" t="s">
        <v>16</v>
      </c>
      <c r="D10" s="75">
        <v>9654971.6</v>
      </c>
    </row>
    <row r="11" ht="17.25" customHeight="1" spans="1:4">
      <c r="A11" s="164" t="s">
        <v>17</v>
      </c>
      <c r="B11" s="75"/>
      <c r="C11" s="198" t="s">
        <v>18</v>
      </c>
      <c r="D11" s="75"/>
    </row>
    <row r="12" ht="17.25" customHeight="1" spans="1:4">
      <c r="A12" s="164" t="s">
        <v>19</v>
      </c>
      <c r="B12" s="75"/>
      <c r="C12" s="30" t="s">
        <v>20</v>
      </c>
      <c r="D12" s="75"/>
    </row>
    <row r="13" ht="17.25" customHeight="1" spans="1:4">
      <c r="A13" s="164" t="s">
        <v>21</v>
      </c>
      <c r="B13" s="75"/>
      <c r="C13" s="30" t="s">
        <v>22</v>
      </c>
      <c r="D13" s="75">
        <v>857170</v>
      </c>
    </row>
    <row r="14" ht="17.25" customHeight="1" spans="1:4">
      <c r="A14" s="164" t="s">
        <v>23</v>
      </c>
      <c r="B14" s="75"/>
      <c r="C14" s="30" t="s">
        <v>24</v>
      </c>
      <c r="D14" s="75">
        <v>604540</v>
      </c>
    </row>
    <row r="15" ht="17.25" customHeight="1" spans="1:4">
      <c r="A15" s="164" t="s">
        <v>25</v>
      </c>
      <c r="B15" s="75">
        <v>726539</v>
      </c>
      <c r="C15" s="30" t="s">
        <v>26</v>
      </c>
      <c r="D15" s="75"/>
    </row>
    <row r="16" ht="17.25" customHeight="1" spans="1:4">
      <c r="A16" s="142"/>
      <c r="B16" s="75"/>
      <c r="C16" s="30" t="s">
        <v>27</v>
      </c>
      <c r="D16" s="75"/>
    </row>
    <row r="17" ht="17.25" customHeight="1" spans="1:4">
      <c r="A17" s="165"/>
      <c r="B17" s="75"/>
      <c r="C17" s="30" t="s">
        <v>28</v>
      </c>
      <c r="D17" s="75"/>
    </row>
    <row r="18" ht="17.25" customHeight="1" spans="1:4">
      <c r="A18" s="165"/>
      <c r="B18" s="75"/>
      <c r="C18" s="30" t="s">
        <v>29</v>
      </c>
      <c r="D18" s="75"/>
    </row>
    <row r="19" ht="17.25" customHeight="1" spans="1:4">
      <c r="A19" s="165"/>
      <c r="B19" s="75"/>
      <c r="C19" s="30" t="s">
        <v>30</v>
      </c>
      <c r="D19" s="75"/>
    </row>
    <row r="20" ht="17.25" customHeight="1" spans="1:4">
      <c r="A20" s="165"/>
      <c r="B20" s="75"/>
      <c r="C20" s="30" t="s">
        <v>31</v>
      </c>
      <c r="D20" s="75"/>
    </row>
    <row r="21" ht="17.25" customHeight="1" spans="1:4">
      <c r="A21" s="165"/>
      <c r="B21" s="75"/>
      <c r="C21" s="30" t="s">
        <v>32</v>
      </c>
      <c r="D21" s="75"/>
    </row>
    <row r="22" ht="17.25" customHeight="1" spans="1:4">
      <c r="A22" s="165"/>
      <c r="B22" s="75"/>
      <c r="C22" s="30" t="s">
        <v>33</v>
      </c>
      <c r="D22" s="75"/>
    </row>
    <row r="23" ht="17.25" customHeight="1" spans="1:4">
      <c r="A23" s="165"/>
      <c r="B23" s="75"/>
      <c r="C23" s="30" t="s">
        <v>34</v>
      </c>
      <c r="D23" s="75"/>
    </row>
    <row r="24" ht="17.25" customHeight="1" spans="1:4">
      <c r="A24" s="165"/>
      <c r="B24" s="75"/>
      <c r="C24" s="30" t="s">
        <v>35</v>
      </c>
      <c r="D24" s="75">
        <v>630444</v>
      </c>
    </row>
    <row r="25" ht="17.25" customHeight="1" spans="1:4">
      <c r="A25" s="165"/>
      <c r="B25" s="75"/>
      <c r="C25" s="30" t="s">
        <v>36</v>
      </c>
      <c r="D25" s="75"/>
    </row>
    <row r="26" ht="17.25" customHeight="1" spans="1:4">
      <c r="A26" s="165"/>
      <c r="B26" s="75"/>
      <c r="C26" s="142" t="s">
        <v>37</v>
      </c>
      <c r="D26" s="75"/>
    </row>
    <row r="27" ht="17.25" customHeight="1" spans="1:4">
      <c r="A27" s="165"/>
      <c r="B27" s="75"/>
      <c r="C27" s="30" t="s">
        <v>38</v>
      </c>
      <c r="D27" s="75"/>
    </row>
    <row r="28" ht="16.5" customHeight="1" spans="1:4">
      <c r="A28" s="165"/>
      <c r="B28" s="75"/>
      <c r="C28" s="30" t="s">
        <v>39</v>
      </c>
      <c r="D28" s="75"/>
    </row>
    <row r="29" ht="16.5" customHeight="1" spans="1:4">
      <c r="A29" s="165"/>
      <c r="B29" s="75"/>
      <c r="C29" s="142" t="s">
        <v>40</v>
      </c>
      <c r="D29" s="75"/>
    </row>
    <row r="30" ht="17.25" customHeight="1" spans="1:4">
      <c r="A30" s="165"/>
      <c r="B30" s="75"/>
      <c r="C30" s="142" t="s">
        <v>41</v>
      </c>
      <c r="D30" s="75"/>
    </row>
    <row r="31" ht="17.25" customHeight="1" spans="1:4">
      <c r="A31" s="165"/>
      <c r="B31" s="75"/>
      <c r="C31" s="30" t="s">
        <v>42</v>
      </c>
      <c r="D31" s="75"/>
    </row>
    <row r="32" ht="16.5" customHeight="1" spans="1:4">
      <c r="A32" s="165" t="s">
        <v>43</v>
      </c>
      <c r="B32" s="75">
        <v>11680800</v>
      </c>
      <c r="C32" s="165" t="s">
        <v>44</v>
      </c>
      <c r="D32" s="75">
        <v>11747125.6</v>
      </c>
    </row>
    <row r="33" ht="16.5" customHeight="1" spans="1:4">
      <c r="A33" s="142" t="s">
        <v>45</v>
      </c>
      <c r="B33" s="75">
        <v>66325.6</v>
      </c>
      <c r="C33" s="142" t="s">
        <v>46</v>
      </c>
      <c r="D33" s="75"/>
    </row>
    <row r="34" ht="16.5" customHeight="1" spans="1:4">
      <c r="A34" s="30" t="s">
        <v>47</v>
      </c>
      <c r="B34" s="75">
        <v>66325.6</v>
      </c>
      <c r="C34" s="30" t="s">
        <v>47</v>
      </c>
      <c r="D34" s="75"/>
    </row>
    <row r="35" ht="16.5" customHeight="1" spans="1:4">
      <c r="A35" s="30" t="s">
        <v>48</v>
      </c>
      <c r="B35" s="75"/>
      <c r="C35" s="30" t="s">
        <v>49</v>
      </c>
      <c r="D35" s="75"/>
    </row>
    <row r="36" ht="16.5" customHeight="1" spans="1:4">
      <c r="A36" s="166" t="s">
        <v>50</v>
      </c>
      <c r="B36" s="75">
        <v>11747125.6</v>
      </c>
      <c r="C36" s="166" t="s">
        <v>51</v>
      </c>
      <c r="D36" s="75">
        <v>11747125.6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7" sqref="D17"/>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34">
        <v>1</v>
      </c>
      <c r="B1" s="114">
        <v>0</v>
      </c>
      <c r="C1" s="34">
        <v>1</v>
      </c>
      <c r="D1" s="115"/>
      <c r="E1" s="115"/>
      <c r="F1" s="113" t="s">
        <v>357</v>
      </c>
    </row>
    <row r="2" ht="42" customHeight="1" spans="1:6">
      <c r="A2" s="116" t="str">
        <f>"2026"&amp;"年部门政府性基金预算支出预算表"</f>
        <v>2026年部门政府性基金预算支出预算表</v>
      </c>
      <c r="B2" s="116" t="s">
        <v>358</v>
      </c>
      <c r="C2" s="117"/>
      <c r="D2" s="118"/>
      <c r="E2" s="118"/>
      <c r="F2" s="118"/>
    </row>
    <row r="3" ht="13.5" customHeight="1" spans="1:6">
      <c r="A3" s="4" t="str">
        <f>"单位名称："&amp;"昆明市盘龙区新迎第二幼儿园"</f>
        <v>单位名称：昆明市盘龙区新迎第二幼儿园</v>
      </c>
      <c r="B3" s="4" t="s">
        <v>359</v>
      </c>
      <c r="C3" s="34"/>
      <c r="D3" s="115"/>
      <c r="E3" s="115"/>
      <c r="F3" s="113" t="s">
        <v>1</v>
      </c>
    </row>
    <row r="4" ht="19.5" customHeight="1" spans="1:6">
      <c r="A4" s="119" t="s">
        <v>179</v>
      </c>
      <c r="B4" s="120" t="s">
        <v>72</v>
      </c>
      <c r="C4" s="119" t="s">
        <v>73</v>
      </c>
      <c r="D4" s="10" t="s">
        <v>360</v>
      </c>
      <c r="E4" s="11"/>
      <c r="F4" s="12"/>
    </row>
    <row r="5" ht="18.75" customHeight="1" spans="1:6">
      <c r="A5" s="121"/>
      <c r="B5" s="122"/>
      <c r="C5" s="121"/>
      <c r="D5" s="15" t="s">
        <v>55</v>
      </c>
      <c r="E5" s="10" t="s">
        <v>75</v>
      </c>
      <c r="F5" s="15" t="s">
        <v>76</v>
      </c>
    </row>
    <row r="6" ht="18.75" customHeight="1" spans="1:6">
      <c r="A6" s="65">
        <v>1</v>
      </c>
      <c r="B6" s="123" t="s">
        <v>83</v>
      </c>
      <c r="C6" s="65">
        <v>3</v>
      </c>
      <c r="D6" s="124">
        <v>4</v>
      </c>
      <c r="E6" s="124">
        <v>5</v>
      </c>
      <c r="F6" s="124">
        <v>6</v>
      </c>
    </row>
    <row r="7" ht="21" customHeight="1" spans="1:6">
      <c r="A7" s="20"/>
      <c r="B7" s="20"/>
      <c r="C7" s="20"/>
      <c r="D7" s="75"/>
      <c r="E7" s="75"/>
      <c r="F7" s="75"/>
    </row>
    <row r="8" ht="21" customHeight="1" spans="1:6">
      <c r="A8" s="20"/>
      <c r="B8" s="20"/>
      <c r="C8" s="20"/>
      <c r="D8" s="75"/>
      <c r="E8" s="75"/>
      <c r="F8" s="75"/>
    </row>
    <row r="9" ht="18.75" customHeight="1" spans="1:6">
      <c r="A9" s="125" t="s">
        <v>167</v>
      </c>
      <c r="B9" s="125" t="s">
        <v>167</v>
      </c>
      <c r="C9" s="126" t="s">
        <v>167</v>
      </c>
      <c r="D9" s="75"/>
      <c r="E9" s="75"/>
      <c r="F9" s="75"/>
    </row>
    <row r="10" customHeight="1" spans="1:3">
      <c r="A10" s="4" t="s">
        <v>361</v>
      </c>
      <c r="B10" s="4"/>
      <c r="C10" s="34"/>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topLeftCell="H6" workbookViewId="0">
      <selection activeCell="Q14" sqref="Q14"/>
    </sheetView>
  </sheetViews>
  <sheetFormatPr defaultColWidth="9.13888888888889" defaultRowHeight="14.25" customHeight="1"/>
  <cols>
    <col min="1" max="1" width="20.7777777777778"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6:17">
      <c r="P1" s="2"/>
      <c r="Q1" s="2" t="s">
        <v>362</v>
      </c>
    </row>
    <row r="2" ht="41.25" customHeight="1" spans="1:17">
      <c r="A2" s="69" t="s">
        <v>363</v>
      </c>
      <c r="B2" s="3"/>
      <c r="C2" s="3"/>
      <c r="D2" s="3"/>
      <c r="E2" s="3"/>
      <c r="F2" s="3"/>
      <c r="G2" s="3"/>
      <c r="H2" s="3"/>
      <c r="I2" s="3"/>
      <c r="J2" s="3"/>
      <c r="K2" s="63"/>
      <c r="L2" s="3"/>
      <c r="M2" s="3"/>
      <c r="N2" s="63"/>
      <c r="O2" s="3"/>
      <c r="P2" s="63"/>
      <c r="Q2" s="63"/>
    </row>
    <row r="3" ht="18.75" customHeight="1" spans="1:17">
      <c r="A3" s="102" t="s">
        <v>178</v>
      </c>
      <c r="B3" s="6"/>
      <c r="C3" s="6"/>
      <c r="D3" s="6"/>
      <c r="E3" s="6"/>
      <c r="F3" s="6"/>
      <c r="G3" s="6"/>
      <c r="H3" s="6"/>
      <c r="I3" s="6"/>
      <c r="J3" s="6"/>
      <c r="P3" s="7"/>
      <c r="Q3" s="113" t="s">
        <v>1</v>
      </c>
    </row>
    <row r="4" ht="15.75" customHeight="1" spans="1:17">
      <c r="A4" s="82" t="s">
        <v>364</v>
      </c>
      <c r="B4" s="103" t="s">
        <v>365</v>
      </c>
      <c r="C4" s="103" t="s">
        <v>366</v>
      </c>
      <c r="D4" s="103" t="s">
        <v>367</v>
      </c>
      <c r="E4" s="103" t="s">
        <v>368</v>
      </c>
      <c r="F4" s="103" t="s">
        <v>369</v>
      </c>
      <c r="G4" s="83" t="s">
        <v>186</v>
      </c>
      <c r="H4" s="83"/>
      <c r="I4" s="83"/>
      <c r="J4" s="83"/>
      <c r="K4" s="84"/>
      <c r="L4" s="83"/>
      <c r="M4" s="83"/>
      <c r="N4" s="97"/>
      <c r="O4" s="83"/>
      <c r="P4" s="84"/>
      <c r="Q4" s="98"/>
    </row>
    <row r="5" ht="17.25" customHeight="1" spans="1:17">
      <c r="A5" s="85"/>
      <c r="B5" s="86"/>
      <c r="C5" s="86"/>
      <c r="D5" s="86"/>
      <c r="E5" s="86"/>
      <c r="F5" s="86"/>
      <c r="G5" s="86" t="s">
        <v>55</v>
      </c>
      <c r="H5" s="86" t="s">
        <v>58</v>
      </c>
      <c r="I5" s="86" t="s">
        <v>370</v>
      </c>
      <c r="J5" s="86" t="s">
        <v>371</v>
      </c>
      <c r="K5" s="87" t="s">
        <v>372</v>
      </c>
      <c r="L5" s="99" t="s">
        <v>373</v>
      </c>
      <c r="M5" s="99"/>
      <c r="N5" s="100"/>
      <c r="O5" s="99"/>
      <c r="P5" s="101"/>
      <c r="Q5" s="88"/>
    </row>
    <row r="6" ht="54" customHeight="1" spans="1:17">
      <c r="A6" s="88"/>
      <c r="B6" s="89"/>
      <c r="C6" s="89"/>
      <c r="D6" s="89"/>
      <c r="E6" s="89"/>
      <c r="F6" s="89"/>
      <c r="G6" s="89"/>
      <c r="H6" s="89" t="s">
        <v>57</v>
      </c>
      <c r="I6" s="89"/>
      <c r="J6" s="89"/>
      <c r="K6" s="90"/>
      <c r="L6" s="89" t="s">
        <v>57</v>
      </c>
      <c r="M6" s="89" t="s">
        <v>64</v>
      </c>
      <c r="N6" s="88" t="s">
        <v>65</v>
      </c>
      <c r="O6" s="89" t="s">
        <v>66</v>
      </c>
      <c r="P6" s="90" t="s">
        <v>67</v>
      </c>
      <c r="Q6" s="88" t="s">
        <v>68</v>
      </c>
    </row>
    <row r="7" ht="18" customHeight="1" spans="1:17">
      <c r="A7" s="104">
        <v>1</v>
      </c>
      <c r="B7" s="104">
        <v>2</v>
      </c>
      <c r="C7" s="105">
        <v>3</v>
      </c>
      <c r="D7" s="105">
        <v>4</v>
      </c>
      <c r="E7" s="105">
        <v>5</v>
      </c>
      <c r="F7" s="105">
        <v>6</v>
      </c>
      <c r="G7" s="105">
        <v>7</v>
      </c>
      <c r="H7" s="105">
        <v>8</v>
      </c>
      <c r="I7" s="105">
        <v>9</v>
      </c>
      <c r="J7" s="105">
        <v>10</v>
      </c>
      <c r="K7" s="105">
        <v>11</v>
      </c>
      <c r="L7" s="105">
        <v>12</v>
      </c>
      <c r="M7" s="105">
        <v>13</v>
      </c>
      <c r="N7" s="105">
        <v>14</v>
      </c>
      <c r="O7" s="105">
        <v>15</v>
      </c>
      <c r="P7" s="105">
        <v>16</v>
      </c>
      <c r="Q7" s="105">
        <v>17</v>
      </c>
    </row>
    <row r="8" ht="21" customHeight="1" spans="1:17">
      <c r="A8" s="92" t="s">
        <v>222</v>
      </c>
      <c r="B8" s="106" t="s">
        <v>374</v>
      </c>
      <c r="C8" s="106" t="s">
        <v>375</v>
      </c>
      <c r="D8" s="106" t="s">
        <v>376</v>
      </c>
      <c r="E8" s="107">
        <v>1</v>
      </c>
      <c r="F8" s="75">
        <v>46000</v>
      </c>
      <c r="G8" s="75">
        <v>46000</v>
      </c>
      <c r="H8" s="75">
        <v>46000</v>
      </c>
      <c r="I8" s="75"/>
      <c r="J8" s="75"/>
      <c r="K8" s="75"/>
      <c r="L8" s="75"/>
      <c r="M8" s="75"/>
      <c r="N8" s="75"/>
      <c r="O8" s="75"/>
      <c r="P8" s="75"/>
      <c r="Q8" s="75"/>
    </row>
    <row r="9" ht="21" customHeight="1" spans="1:17">
      <c r="A9" s="92" t="s">
        <v>222</v>
      </c>
      <c r="B9" s="106" t="s">
        <v>377</v>
      </c>
      <c r="C9" s="106" t="s">
        <v>378</v>
      </c>
      <c r="D9" s="106" t="s">
        <v>379</v>
      </c>
      <c r="E9" s="107">
        <v>1</v>
      </c>
      <c r="F9" s="75">
        <v>800</v>
      </c>
      <c r="G9" s="75">
        <v>800</v>
      </c>
      <c r="H9" s="75">
        <v>800</v>
      </c>
      <c r="I9" s="75"/>
      <c r="J9" s="75"/>
      <c r="K9" s="75"/>
      <c r="L9" s="75"/>
      <c r="M9" s="75"/>
      <c r="N9" s="75"/>
      <c r="O9" s="75"/>
      <c r="P9" s="75"/>
      <c r="Q9" s="75"/>
    </row>
    <row r="10" ht="21" customHeight="1" spans="1:17">
      <c r="A10" s="92" t="s">
        <v>222</v>
      </c>
      <c r="B10" s="106" t="s">
        <v>380</v>
      </c>
      <c r="C10" s="106" t="s">
        <v>381</v>
      </c>
      <c r="D10" s="106" t="s">
        <v>376</v>
      </c>
      <c r="E10" s="107">
        <v>1</v>
      </c>
      <c r="F10" s="75">
        <v>330</v>
      </c>
      <c r="G10" s="75">
        <v>330</v>
      </c>
      <c r="H10" s="75">
        <v>330</v>
      </c>
      <c r="I10" s="75"/>
      <c r="J10" s="75"/>
      <c r="K10" s="75"/>
      <c r="L10" s="75"/>
      <c r="M10" s="75"/>
      <c r="N10" s="75"/>
      <c r="O10" s="75"/>
      <c r="P10" s="75"/>
      <c r="Q10" s="75"/>
    </row>
    <row r="11" ht="21" customHeight="1" spans="1:17">
      <c r="A11" s="92" t="s">
        <v>222</v>
      </c>
      <c r="B11" s="106" t="s">
        <v>382</v>
      </c>
      <c r="C11" s="106" t="s">
        <v>383</v>
      </c>
      <c r="D11" s="106" t="s">
        <v>379</v>
      </c>
      <c r="E11" s="107">
        <v>1</v>
      </c>
      <c r="F11" s="75">
        <v>345</v>
      </c>
      <c r="G11" s="75">
        <v>345</v>
      </c>
      <c r="H11" s="75">
        <v>345</v>
      </c>
      <c r="I11" s="75"/>
      <c r="J11" s="75"/>
      <c r="K11" s="75"/>
      <c r="L11" s="75"/>
      <c r="M11" s="75"/>
      <c r="N11" s="75"/>
      <c r="O11" s="75"/>
      <c r="P11" s="75"/>
      <c r="Q11" s="75"/>
    </row>
    <row r="12" ht="21" customHeight="1" spans="1:17">
      <c r="A12" s="92" t="s">
        <v>258</v>
      </c>
      <c r="B12" s="106" t="s">
        <v>384</v>
      </c>
      <c r="C12" s="106" t="s">
        <v>385</v>
      </c>
      <c r="D12" s="106" t="s">
        <v>379</v>
      </c>
      <c r="E12" s="107">
        <v>4</v>
      </c>
      <c r="F12" s="75">
        <v>580</v>
      </c>
      <c r="G12" s="75">
        <v>580</v>
      </c>
      <c r="H12" s="75">
        <v>580</v>
      </c>
      <c r="I12" s="75"/>
      <c r="J12" s="75"/>
      <c r="K12" s="75"/>
      <c r="L12" s="75"/>
      <c r="M12" s="75"/>
      <c r="N12" s="75"/>
      <c r="O12" s="75"/>
      <c r="P12" s="75"/>
      <c r="Q12" s="75"/>
    </row>
    <row r="13" ht="21" customHeight="1" spans="1:17">
      <c r="A13" s="92" t="s">
        <v>258</v>
      </c>
      <c r="B13" s="106" t="s">
        <v>386</v>
      </c>
      <c r="C13" s="106" t="s">
        <v>386</v>
      </c>
      <c r="D13" s="106" t="s">
        <v>387</v>
      </c>
      <c r="E13" s="107">
        <v>50</v>
      </c>
      <c r="F13" s="75">
        <v>7500</v>
      </c>
      <c r="G13" s="75">
        <v>7500</v>
      </c>
      <c r="H13" s="75">
        <v>7500</v>
      </c>
      <c r="I13" s="75"/>
      <c r="J13" s="75"/>
      <c r="K13" s="75"/>
      <c r="L13" s="75"/>
      <c r="M13" s="75"/>
      <c r="N13" s="75"/>
      <c r="O13" s="75"/>
      <c r="P13" s="75"/>
      <c r="Q13" s="75"/>
    </row>
    <row r="14" ht="21" customHeight="1" spans="1:17">
      <c r="A14" s="92" t="s">
        <v>258</v>
      </c>
      <c r="B14" s="106" t="s">
        <v>388</v>
      </c>
      <c r="C14" s="106" t="s">
        <v>389</v>
      </c>
      <c r="D14" s="106" t="s">
        <v>379</v>
      </c>
      <c r="E14" s="107">
        <v>1</v>
      </c>
      <c r="F14" s="75">
        <v>1290</v>
      </c>
      <c r="G14" s="75">
        <v>1290</v>
      </c>
      <c r="H14" s="75">
        <v>1290</v>
      </c>
      <c r="I14" s="75"/>
      <c r="J14" s="75"/>
      <c r="K14" s="75"/>
      <c r="L14" s="75"/>
      <c r="M14" s="75"/>
      <c r="N14" s="75"/>
      <c r="O14" s="75"/>
      <c r="P14" s="75"/>
      <c r="Q14" s="75"/>
    </row>
    <row r="15" ht="21" customHeight="1" spans="1:17">
      <c r="A15" s="92" t="s">
        <v>258</v>
      </c>
      <c r="B15" s="106" t="s">
        <v>390</v>
      </c>
      <c r="C15" s="106" t="s">
        <v>391</v>
      </c>
      <c r="D15" s="106" t="s">
        <v>392</v>
      </c>
      <c r="E15" s="107">
        <v>10</v>
      </c>
      <c r="F15" s="75">
        <v>2500</v>
      </c>
      <c r="G15" s="75">
        <v>2500</v>
      </c>
      <c r="H15" s="75">
        <v>2500</v>
      </c>
      <c r="I15" s="75"/>
      <c r="J15" s="75"/>
      <c r="K15" s="75"/>
      <c r="L15" s="75"/>
      <c r="M15" s="75"/>
      <c r="N15" s="75"/>
      <c r="O15" s="75"/>
      <c r="P15" s="75"/>
      <c r="Q15" s="75"/>
    </row>
    <row r="16" ht="21" customHeight="1" spans="1:17">
      <c r="A16" s="92" t="s">
        <v>258</v>
      </c>
      <c r="B16" s="106" t="s">
        <v>393</v>
      </c>
      <c r="C16" s="106" t="s">
        <v>394</v>
      </c>
      <c r="D16" s="106" t="s">
        <v>395</v>
      </c>
      <c r="E16" s="107">
        <v>5</v>
      </c>
      <c r="F16" s="75">
        <v>3400</v>
      </c>
      <c r="G16" s="75">
        <v>3400</v>
      </c>
      <c r="H16" s="75">
        <v>3400</v>
      </c>
      <c r="I16" s="75"/>
      <c r="J16" s="75"/>
      <c r="K16" s="75"/>
      <c r="L16" s="75"/>
      <c r="M16" s="75"/>
      <c r="N16" s="75"/>
      <c r="O16" s="75"/>
      <c r="P16" s="75"/>
      <c r="Q16" s="75"/>
    </row>
    <row r="17" ht="21" customHeight="1" spans="1:17">
      <c r="A17" s="92" t="s">
        <v>258</v>
      </c>
      <c r="B17" s="106" t="s">
        <v>396</v>
      </c>
      <c r="C17" s="106" t="s">
        <v>394</v>
      </c>
      <c r="D17" s="106" t="s">
        <v>395</v>
      </c>
      <c r="E17" s="107">
        <v>8</v>
      </c>
      <c r="F17" s="75">
        <v>5760</v>
      </c>
      <c r="G17" s="75">
        <v>5760</v>
      </c>
      <c r="H17" s="75">
        <v>5760</v>
      </c>
      <c r="I17" s="75"/>
      <c r="J17" s="75"/>
      <c r="K17" s="75"/>
      <c r="L17" s="75"/>
      <c r="M17" s="75"/>
      <c r="N17" s="75"/>
      <c r="O17" s="75"/>
      <c r="P17" s="75"/>
      <c r="Q17" s="75"/>
    </row>
    <row r="18" ht="21" customHeight="1" spans="1:17">
      <c r="A18" s="92" t="s">
        <v>258</v>
      </c>
      <c r="B18" s="106" t="s">
        <v>397</v>
      </c>
      <c r="C18" s="106" t="s">
        <v>394</v>
      </c>
      <c r="D18" s="106" t="s">
        <v>395</v>
      </c>
      <c r="E18" s="107">
        <v>2</v>
      </c>
      <c r="F18" s="75">
        <v>4170</v>
      </c>
      <c r="G18" s="75">
        <v>4170</v>
      </c>
      <c r="H18" s="75">
        <v>4170</v>
      </c>
      <c r="I18" s="75"/>
      <c r="J18" s="75"/>
      <c r="K18" s="75"/>
      <c r="L18" s="75"/>
      <c r="M18" s="75"/>
      <c r="N18" s="75"/>
      <c r="O18" s="75"/>
      <c r="P18" s="75"/>
      <c r="Q18" s="75"/>
    </row>
    <row r="19" ht="21" customHeight="1" spans="1:17">
      <c r="A19" s="92" t="s">
        <v>258</v>
      </c>
      <c r="B19" s="106" t="s">
        <v>398</v>
      </c>
      <c r="C19" s="106" t="s">
        <v>399</v>
      </c>
      <c r="D19" s="106" t="s">
        <v>400</v>
      </c>
      <c r="E19" s="107">
        <v>1</v>
      </c>
      <c r="F19" s="75">
        <v>48000</v>
      </c>
      <c r="G19" s="75">
        <v>48000</v>
      </c>
      <c r="H19" s="75">
        <v>48000</v>
      </c>
      <c r="I19" s="75"/>
      <c r="J19" s="75"/>
      <c r="K19" s="75"/>
      <c r="L19" s="75"/>
      <c r="M19" s="75"/>
      <c r="N19" s="75"/>
      <c r="O19" s="75"/>
      <c r="P19" s="75"/>
      <c r="Q19" s="75"/>
    </row>
    <row r="20" ht="21" customHeight="1" spans="1:17">
      <c r="A20" s="108" t="s">
        <v>55</v>
      </c>
      <c r="B20" s="109"/>
      <c r="C20" s="109"/>
      <c r="D20" s="109"/>
      <c r="E20" s="110"/>
      <c r="F20" s="75">
        <v>120675</v>
      </c>
      <c r="G20" s="75">
        <v>120675</v>
      </c>
      <c r="H20" s="75">
        <v>120675</v>
      </c>
      <c r="I20" s="75"/>
      <c r="J20" s="75"/>
      <c r="K20" s="75"/>
      <c r="L20" s="75"/>
      <c r="M20" s="75"/>
      <c r="N20" s="75"/>
      <c r="O20" s="75"/>
      <c r="P20" s="75"/>
      <c r="Q20" s="75"/>
    </row>
    <row r="21" ht="21" customHeight="1" spans="1:17">
      <c r="A21" s="4"/>
      <c r="B21" s="102"/>
      <c r="C21" s="102"/>
      <c r="D21" s="102"/>
      <c r="E21" s="111"/>
      <c r="F21" s="112"/>
      <c r="G21" s="112"/>
      <c r="H21" s="112"/>
      <c r="I21" s="112"/>
      <c r="J21" s="112"/>
      <c r="K21" s="112"/>
      <c r="L21" s="112"/>
      <c r="M21" s="112"/>
      <c r="N21" s="112"/>
      <c r="O21" s="112"/>
      <c r="P21" s="112"/>
      <c r="Q21" s="112"/>
    </row>
  </sheetData>
  <mergeCells count="17">
    <mergeCell ref="A2:Q2"/>
    <mergeCell ref="A3:F3"/>
    <mergeCell ref="G4:Q4"/>
    <mergeCell ref="L5:Q5"/>
    <mergeCell ref="A20:E20"/>
    <mergeCell ref="A21:Q2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6" sqref="A16"/>
    </sheetView>
  </sheetViews>
  <sheetFormatPr defaultColWidth="9.13888888888889" defaultRowHeight="14.25" customHeight="1"/>
  <cols>
    <col min="1" max="3" width="39.1388888888889" customWidth="1"/>
    <col min="4" max="12" width="20.4259259259259" customWidth="1"/>
    <col min="13" max="14" width="20.287037037037" customWidth="1"/>
  </cols>
  <sheetData>
    <row r="1" customFormat="1" ht="16.5" customHeight="1" spans="1:14">
      <c r="A1" s="76"/>
      <c r="B1" s="77"/>
      <c r="C1" s="77"/>
      <c r="D1" s="76"/>
      <c r="E1" s="76"/>
      <c r="F1" s="76"/>
      <c r="G1" s="76"/>
      <c r="H1" s="78"/>
      <c r="I1" s="76"/>
      <c r="J1" s="76"/>
      <c r="K1" s="77"/>
      <c r="L1" s="76"/>
      <c r="M1" s="95"/>
      <c r="N1" s="95" t="s">
        <v>401</v>
      </c>
    </row>
    <row r="2" customFormat="1" ht="41.25" customHeight="1" spans="1:14">
      <c r="A2" s="199" t="s">
        <v>402</v>
      </c>
      <c r="B2" s="63"/>
      <c r="C2" s="63"/>
      <c r="D2" s="79"/>
      <c r="E2" s="79"/>
      <c r="F2" s="79"/>
      <c r="G2" s="79"/>
      <c r="H2" s="80"/>
      <c r="I2" s="79"/>
      <c r="J2" s="79"/>
      <c r="K2" s="63"/>
      <c r="L2" s="79"/>
      <c r="M2" s="80"/>
      <c r="N2" s="63"/>
    </row>
    <row r="3" customFormat="1" ht="22.5" customHeight="1" spans="1:14">
      <c r="A3" s="70" t="s">
        <v>178</v>
      </c>
      <c r="B3" s="81"/>
      <c r="C3" s="81"/>
      <c r="D3" s="71"/>
      <c r="E3" s="71"/>
      <c r="F3" s="71"/>
      <c r="G3" s="71"/>
      <c r="H3" s="78"/>
      <c r="I3" s="76"/>
      <c r="J3" s="76"/>
      <c r="K3" s="77"/>
      <c r="L3" s="76"/>
      <c r="M3" s="96"/>
      <c r="N3" s="95" t="s">
        <v>1</v>
      </c>
    </row>
    <row r="4" customFormat="1" ht="24" customHeight="1" spans="1:14">
      <c r="A4" s="9" t="s">
        <v>364</v>
      </c>
      <c r="B4" s="82" t="s">
        <v>403</v>
      </c>
      <c r="C4" s="82" t="s">
        <v>404</v>
      </c>
      <c r="D4" s="83" t="s">
        <v>186</v>
      </c>
      <c r="E4" s="83"/>
      <c r="F4" s="83"/>
      <c r="G4" s="83"/>
      <c r="H4" s="84"/>
      <c r="I4" s="83"/>
      <c r="J4" s="83"/>
      <c r="K4" s="97"/>
      <c r="L4" s="83"/>
      <c r="M4" s="84"/>
      <c r="N4" s="98"/>
    </row>
    <row r="5" customFormat="1" ht="24" customHeight="1" spans="1:14">
      <c r="A5" s="14"/>
      <c r="B5" s="85"/>
      <c r="C5" s="85"/>
      <c r="D5" s="86" t="s">
        <v>55</v>
      </c>
      <c r="E5" s="86" t="s">
        <v>58</v>
      </c>
      <c r="F5" s="86" t="s">
        <v>370</v>
      </c>
      <c r="G5" s="86" t="s">
        <v>371</v>
      </c>
      <c r="H5" s="87" t="s">
        <v>372</v>
      </c>
      <c r="I5" s="99" t="s">
        <v>373</v>
      </c>
      <c r="J5" s="99"/>
      <c r="K5" s="100"/>
      <c r="L5" s="99"/>
      <c r="M5" s="101"/>
      <c r="N5" s="88"/>
    </row>
    <row r="6" customFormat="1" ht="54" customHeight="1" spans="1:14">
      <c r="A6" s="17"/>
      <c r="B6" s="88"/>
      <c r="C6" s="88"/>
      <c r="D6" s="89"/>
      <c r="E6" s="89"/>
      <c r="F6" s="89"/>
      <c r="G6" s="89"/>
      <c r="H6" s="90"/>
      <c r="I6" s="89" t="s">
        <v>57</v>
      </c>
      <c r="J6" s="89" t="s">
        <v>64</v>
      </c>
      <c r="K6" s="88" t="s">
        <v>65</v>
      </c>
      <c r="L6" s="89" t="s">
        <v>66</v>
      </c>
      <c r="M6" s="90" t="s">
        <v>67</v>
      </c>
      <c r="N6" s="88"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1"/>
      <c r="B8" s="92"/>
      <c r="C8" s="92"/>
      <c r="D8" s="75"/>
      <c r="E8" s="75"/>
      <c r="F8" s="75"/>
      <c r="G8" s="75"/>
      <c r="H8" s="75"/>
      <c r="I8" s="75"/>
      <c r="J8" s="75"/>
      <c r="K8" s="75"/>
      <c r="L8" s="75"/>
      <c r="M8" s="75"/>
      <c r="N8" s="75"/>
    </row>
    <row r="9" customFormat="1" ht="21" customHeight="1" spans="1:14">
      <c r="A9" s="92"/>
      <c r="B9" s="92"/>
      <c r="C9" s="92"/>
      <c r="D9" s="75"/>
      <c r="E9" s="75"/>
      <c r="F9" s="75"/>
      <c r="G9" s="75"/>
      <c r="H9" s="75"/>
      <c r="I9" s="75"/>
      <c r="J9" s="75"/>
      <c r="K9" s="75"/>
      <c r="L9" s="75"/>
      <c r="M9" s="75"/>
      <c r="N9" s="75"/>
    </row>
    <row r="10" customFormat="1" ht="21" customHeight="1" spans="1:14">
      <c r="A10" s="92"/>
      <c r="B10" s="92"/>
      <c r="C10" s="92"/>
      <c r="D10" s="75"/>
      <c r="E10" s="75"/>
      <c r="F10" s="75"/>
      <c r="G10" s="75"/>
      <c r="H10" s="75"/>
      <c r="I10" s="75"/>
      <c r="J10" s="75"/>
      <c r="K10" s="75"/>
      <c r="L10" s="75"/>
      <c r="M10" s="75"/>
      <c r="N10" s="75"/>
    </row>
    <row r="11" customFormat="1" ht="21" customHeight="1" spans="1:14">
      <c r="A11" s="93" t="s">
        <v>167</v>
      </c>
      <c r="B11" s="94"/>
      <c r="C11" s="94"/>
      <c r="D11" s="75"/>
      <c r="E11" s="75"/>
      <c r="F11" s="75"/>
      <c r="G11" s="75"/>
      <c r="H11" s="75"/>
      <c r="I11" s="75"/>
      <c r="J11" s="75"/>
      <c r="K11" s="75"/>
      <c r="L11" s="75"/>
      <c r="M11" s="75"/>
      <c r="N11" s="75"/>
    </row>
    <row r="12" customHeight="1" spans="1:3">
      <c r="A12" s="70" t="s">
        <v>405</v>
      </c>
      <c r="B12" s="81"/>
      <c r="C12" s="81"/>
    </row>
  </sheetData>
  <mergeCells count="14">
    <mergeCell ref="A2:N2"/>
    <mergeCell ref="A3:C3"/>
    <mergeCell ref="D4:N4"/>
    <mergeCell ref="I5:N5"/>
    <mergeCell ref="A11:C11"/>
    <mergeCell ref="A12:C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12" sqref="D12"/>
    </sheetView>
  </sheetViews>
  <sheetFormatPr defaultColWidth="9.13888888888889" defaultRowHeight="14.25" customHeight="1" outlineLevelCol="4"/>
  <cols>
    <col min="1" max="1" width="37.712962962963" customWidth="1"/>
    <col min="2" max="5" width="20" customWidth="1"/>
  </cols>
  <sheetData>
    <row r="1" ht="17.25" customHeight="1" spans="4:5">
      <c r="D1" s="68"/>
      <c r="E1" s="2" t="s">
        <v>406</v>
      </c>
    </row>
    <row r="2" ht="41.25" customHeight="1" spans="1:5">
      <c r="A2" s="69" t="str">
        <f>"2026"&amp;"年对下转移支付预算表"</f>
        <v>2026年对下转移支付预算表</v>
      </c>
      <c r="B2" s="3"/>
      <c r="C2" s="3"/>
      <c r="D2" s="3"/>
      <c r="E2" s="63"/>
    </row>
    <row r="3" ht="18" customHeight="1" spans="1:5">
      <c r="A3" s="70" t="str">
        <f>"单位名称："&amp;"昆明市盘龙区新迎第二幼儿园"</f>
        <v>单位名称：昆明市盘龙区新迎第二幼儿园</v>
      </c>
      <c r="B3" s="71"/>
      <c r="C3" s="71"/>
      <c r="D3" s="72"/>
      <c r="E3" s="7" t="s">
        <v>1</v>
      </c>
    </row>
    <row r="4" ht="19.5" customHeight="1" spans="1:5">
      <c r="A4" s="26" t="s">
        <v>407</v>
      </c>
      <c r="B4" s="10" t="s">
        <v>186</v>
      </c>
      <c r="C4" s="11"/>
      <c r="D4" s="11"/>
      <c r="E4" s="65" t="s">
        <v>408</v>
      </c>
    </row>
    <row r="5" ht="40.5" customHeight="1" spans="1:5">
      <c r="A5" s="18"/>
      <c r="B5" s="27" t="s">
        <v>55</v>
      </c>
      <c r="C5" s="9" t="s">
        <v>58</v>
      </c>
      <c r="D5" s="73" t="s">
        <v>370</v>
      </c>
      <c r="E5" s="35" t="s">
        <v>409</v>
      </c>
    </row>
    <row r="6" ht="19.5" customHeight="1" spans="1:5">
      <c r="A6" s="19">
        <v>1</v>
      </c>
      <c r="B6" s="19">
        <v>2</v>
      </c>
      <c r="C6" s="19">
        <v>3</v>
      </c>
      <c r="D6" s="74">
        <v>4</v>
      </c>
      <c r="E6" s="35">
        <v>5</v>
      </c>
    </row>
    <row r="7" ht="19.5" customHeight="1" spans="1:5">
      <c r="A7" s="28"/>
      <c r="B7" s="75"/>
      <c r="C7" s="75"/>
      <c r="D7" s="75"/>
      <c r="E7" s="75"/>
    </row>
    <row r="8" ht="19.5" customHeight="1" spans="1:5">
      <c r="A8" s="66"/>
      <c r="B8" s="75"/>
      <c r="C8" s="75"/>
      <c r="D8" s="75"/>
      <c r="E8" s="75"/>
    </row>
    <row r="9" customHeight="1" spans="1:3">
      <c r="A9" s="4" t="s">
        <v>410</v>
      </c>
      <c r="B9" s="4"/>
      <c r="C9" s="34"/>
    </row>
  </sheetData>
  <mergeCells count="6">
    <mergeCell ref="A2:E2"/>
    <mergeCell ref="A3:D3"/>
    <mergeCell ref="B4:D4"/>
    <mergeCell ref="A9:C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0" sqref="C20"/>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2" t="s">
        <v>411</v>
      </c>
    </row>
    <row r="2" ht="41.25" customHeight="1" spans="1:10">
      <c r="A2" s="62" t="str">
        <f>"2026"&amp;"年对下转移支付绩效目标表"</f>
        <v>2026年对下转移支付绩效目标表</v>
      </c>
      <c r="B2" s="3"/>
      <c r="C2" s="3"/>
      <c r="D2" s="3"/>
      <c r="E2" s="3"/>
      <c r="F2" s="63"/>
      <c r="G2" s="3"/>
      <c r="H2" s="63"/>
      <c r="I2" s="63"/>
      <c r="J2" s="3"/>
    </row>
    <row r="3" ht="17.25" customHeight="1" spans="1:1">
      <c r="A3" s="4" t="str">
        <f>"单位名称："&amp;"昆明市盘龙区新迎第二幼儿园"</f>
        <v>单位名称：昆明市盘龙区新迎第二幼儿园</v>
      </c>
    </row>
    <row r="4" ht="44.25" customHeight="1" spans="1:10">
      <c r="A4" s="64" t="s">
        <v>407</v>
      </c>
      <c r="B4" s="64" t="s">
        <v>268</v>
      </c>
      <c r="C4" s="64" t="s">
        <v>269</v>
      </c>
      <c r="D4" s="64" t="s">
        <v>270</v>
      </c>
      <c r="E4" s="64" t="s">
        <v>271</v>
      </c>
      <c r="F4" s="65" t="s">
        <v>272</v>
      </c>
      <c r="G4" s="64" t="s">
        <v>273</v>
      </c>
      <c r="H4" s="65" t="s">
        <v>274</v>
      </c>
      <c r="I4" s="65" t="s">
        <v>275</v>
      </c>
      <c r="J4" s="64" t="s">
        <v>276</v>
      </c>
    </row>
    <row r="5" ht="14.25" customHeight="1" spans="1:10">
      <c r="A5" s="64">
        <v>1</v>
      </c>
      <c r="B5" s="64">
        <v>2</v>
      </c>
      <c r="C5" s="64">
        <v>3</v>
      </c>
      <c r="D5" s="64">
        <v>4</v>
      </c>
      <c r="E5" s="64">
        <v>5</v>
      </c>
      <c r="F5" s="65">
        <v>6</v>
      </c>
      <c r="G5" s="64">
        <v>7</v>
      </c>
      <c r="H5" s="65">
        <v>8</v>
      </c>
      <c r="I5" s="65">
        <v>9</v>
      </c>
      <c r="J5" s="64">
        <v>10</v>
      </c>
    </row>
    <row r="6" ht="42" customHeight="1" spans="1:10">
      <c r="A6" s="28"/>
      <c r="B6" s="66"/>
      <c r="C6" s="66"/>
      <c r="D6" s="66"/>
      <c r="E6" s="54"/>
      <c r="F6" s="67"/>
      <c r="G6" s="54"/>
      <c r="H6" s="67"/>
      <c r="I6" s="67"/>
      <c r="J6" s="54"/>
    </row>
    <row r="7" ht="42" customHeight="1" spans="1:10">
      <c r="A7" s="28"/>
      <c r="B7" s="20"/>
      <c r="C7" s="20"/>
      <c r="D7" s="20"/>
      <c r="E7" s="28"/>
      <c r="F7" s="20"/>
      <c r="G7" s="28"/>
      <c r="H7" s="20"/>
      <c r="I7" s="20"/>
      <c r="J7" s="28"/>
    </row>
    <row r="8" customHeight="1" spans="1:3">
      <c r="A8" s="4" t="s">
        <v>412</v>
      </c>
      <c r="B8" s="4"/>
      <c r="C8" s="34"/>
    </row>
  </sheetData>
  <mergeCells count="3">
    <mergeCell ref="A2:J2"/>
    <mergeCell ref="A3:H3"/>
    <mergeCell ref="A8:C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D31" sqref="D31:D32"/>
    </sheetView>
  </sheetViews>
  <sheetFormatPr defaultColWidth="10.4259259259259" defaultRowHeight="14.25" customHeight="1" outlineLevelCol="7"/>
  <cols>
    <col min="1" max="3" width="33.712962962963" customWidth="1"/>
    <col min="4" max="4" width="45.5740740740741" customWidth="1"/>
    <col min="5" max="5" width="27.5740740740741" customWidth="1"/>
    <col min="6" max="6" width="21.712962962963" customWidth="1"/>
    <col min="7" max="8" width="26.2777777777778" customWidth="1"/>
  </cols>
  <sheetData>
    <row r="1" customHeight="1" spans="1:8">
      <c r="A1" s="37" t="s">
        <v>413</v>
      </c>
      <c r="B1" s="38"/>
      <c r="C1" s="38"/>
      <c r="D1" s="39"/>
      <c r="E1" s="39"/>
      <c r="F1" s="39"/>
      <c r="G1" s="38"/>
      <c r="H1" s="38"/>
    </row>
    <row r="2" ht="41.25" customHeight="1" spans="1:8">
      <c r="A2" s="40" t="str">
        <f>"2026"&amp;"年新增资产配置预算表"</f>
        <v>2026年新增资产配置预算表</v>
      </c>
      <c r="B2" s="41"/>
      <c r="C2" s="41"/>
      <c r="D2" s="42"/>
      <c r="E2" s="42"/>
      <c r="F2" s="42"/>
      <c r="G2" s="41"/>
      <c r="H2" s="41"/>
    </row>
    <row r="3" customHeight="1" spans="1:8">
      <c r="A3" s="43" t="str">
        <f>"单位名称："&amp;"昆明市盘龙区新迎第二幼儿园"</f>
        <v>单位名称：昆明市盘龙区新迎第二幼儿园</v>
      </c>
      <c r="B3" s="44"/>
      <c r="C3" s="44"/>
      <c r="D3" s="45"/>
      <c r="F3" s="42"/>
      <c r="G3" s="41"/>
      <c r="H3" s="46" t="s">
        <v>1</v>
      </c>
    </row>
    <row r="4" ht="28.5" customHeight="1" spans="1:8">
      <c r="A4" s="47" t="s">
        <v>179</v>
      </c>
      <c r="B4" s="48" t="s">
        <v>414</v>
      </c>
      <c r="C4" s="49" t="s">
        <v>415</v>
      </c>
      <c r="D4" s="49" t="s">
        <v>416</v>
      </c>
      <c r="E4" s="49" t="s">
        <v>417</v>
      </c>
      <c r="F4" s="47" t="s">
        <v>418</v>
      </c>
      <c r="G4" s="35"/>
      <c r="H4" s="49"/>
    </row>
    <row r="5" ht="21" customHeight="1" spans="1:8">
      <c r="A5" s="50"/>
      <c r="B5" s="50"/>
      <c r="C5" s="51"/>
      <c r="D5" s="50"/>
      <c r="E5" s="50"/>
      <c r="F5" s="47" t="s">
        <v>368</v>
      </c>
      <c r="G5" s="47" t="s">
        <v>419</v>
      </c>
      <c r="H5" s="47" t="s">
        <v>420</v>
      </c>
    </row>
    <row r="6" ht="17.25" customHeight="1" spans="1:8">
      <c r="A6" s="52">
        <v>1</v>
      </c>
      <c r="B6" s="53">
        <v>2</v>
      </c>
      <c r="C6" s="54">
        <v>3</v>
      </c>
      <c r="D6" s="53">
        <v>4</v>
      </c>
      <c r="E6" s="52">
        <v>5</v>
      </c>
      <c r="F6" s="55">
        <v>6</v>
      </c>
      <c r="G6" s="54">
        <v>7</v>
      </c>
      <c r="H6" s="54">
        <v>8</v>
      </c>
    </row>
    <row r="7" ht="19.5" customHeight="1" spans="1:8">
      <c r="A7" s="30"/>
      <c r="B7" s="30"/>
      <c r="C7" s="28"/>
      <c r="D7" s="20"/>
      <c r="E7" s="55"/>
      <c r="F7" s="56"/>
      <c r="G7" s="57"/>
      <c r="H7" s="57"/>
    </row>
    <row r="8" ht="19.5" customHeight="1" spans="1:8">
      <c r="A8" s="58" t="s">
        <v>55</v>
      </c>
      <c r="B8" s="59"/>
      <c r="C8" s="59"/>
      <c r="D8" s="59"/>
      <c r="E8" s="60"/>
      <c r="F8" s="61"/>
      <c r="G8" s="56"/>
      <c r="H8" s="57"/>
    </row>
    <row r="9" customHeight="1" spans="1:3">
      <c r="A9" s="4" t="s">
        <v>421</v>
      </c>
      <c r="B9" s="4"/>
      <c r="C9" s="34"/>
    </row>
  </sheetData>
  <mergeCells count="11">
    <mergeCell ref="A1:H1"/>
    <mergeCell ref="A2:H2"/>
    <mergeCell ref="A3:C3"/>
    <mergeCell ref="F4:H4"/>
    <mergeCell ref="A8:E8"/>
    <mergeCell ref="A9:C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8" sqref="D18"/>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422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"单位名称："&amp;"昆明市盘龙区新迎第二幼儿园"</f>
        <v>单位名称：昆明市盘龙区新迎第二幼儿园</v>
      </c>
      <c r="B3" s="5"/>
      <c r="C3" s="5"/>
      <c r="D3" s="5"/>
      <c r="E3" s="5"/>
      <c r="F3" s="5"/>
      <c r="G3" s="5"/>
      <c r="H3" s="6"/>
      <c r="I3" s="6"/>
      <c r="J3" s="6"/>
      <c r="K3" s="7" t="s">
        <v>1</v>
      </c>
    </row>
    <row r="4" ht="21.75" customHeight="1" spans="1:11">
      <c r="A4" s="8" t="s">
        <v>242</v>
      </c>
      <c r="B4" s="8" t="s">
        <v>181</v>
      </c>
      <c r="C4" s="8" t="s">
        <v>243</v>
      </c>
      <c r="D4" s="9" t="s">
        <v>182</v>
      </c>
      <c r="E4" s="9" t="s">
        <v>183</v>
      </c>
      <c r="F4" s="9" t="s">
        <v>244</v>
      </c>
      <c r="G4" s="9" t="s">
        <v>245</v>
      </c>
      <c r="H4" s="26" t="s">
        <v>55</v>
      </c>
      <c r="I4" s="10" t="s">
        <v>423</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8"/>
      <c r="B8" s="20"/>
      <c r="C8" s="28"/>
      <c r="D8" s="28"/>
      <c r="E8" s="28"/>
      <c r="F8" s="28"/>
      <c r="G8" s="28"/>
      <c r="H8" s="29"/>
      <c r="I8" s="36"/>
      <c r="J8" s="36"/>
      <c r="K8" s="29"/>
    </row>
    <row r="9" ht="18.75" customHeight="1" spans="1:11">
      <c r="A9" s="30"/>
      <c r="B9" s="20"/>
      <c r="C9" s="20"/>
      <c r="D9" s="20"/>
      <c r="E9" s="20"/>
      <c r="F9" s="20"/>
      <c r="G9" s="20"/>
      <c r="H9" s="21"/>
      <c r="I9" s="21"/>
      <c r="J9" s="21"/>
      <c r="K9" s="29"/>
    </row>
    <row r="10" ht="18.75" customHeight="1" spans="1:11">
      <c r="A10" s="31" t="s">
        <v>167</v>
      </c>
      <c r="B10" s="32"/>
      <c r="C10" s="32"/>
      <c r="D10" s="32"/>
      <c r="E10" s="32"/>
      <c r="F10" s="32"/>
      <c r="G10" s="33"/>
      <c r="H10" s="21"/>
      <c r="I10" s="21"/>
      <c r="J10" s="21"/>
      <c r="K10" s="29"/>
    </row>
    <row r="11" customHeight="1" spans="1:3">
      <c r="A11" s="4" t="s">
        <v>424</v>
      </c>
      <c r="B11" s="4"/>
      <c r="C11" s="34"/>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B15" sqref="B15"/>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1"/>
      <c r="G1" s="2" t="s">
        <v>425</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"单位名称："&amp;"昆明市盘龙区新迎第二幼儿园"</f>
        <v>单位名称：昆明市盘龙区新迎第二幼儿园</v>
      </c>
      <c r="B3" s="5"/>
      <c r="C3" s="5"/>
      <c r="D3" s="5"/>
      <c r="E3" s="6"/>
      <c r="F3" s="6"/>
      <c r="G3" s="7" t="s">
        <v>1</v>
      </c>
    </row>
    <row r="4" ht="21.75" customHeight="1" spans="1:7">
      <c r="A4" s="8" t="s">
        <v>243</v>
      </c>
      <c r="B4" s="8" t="s">
        <v>242</v>
      </c>
      <c r="C4" s="8" t="s">
        <v>181</v>
      </c>
      <c r="D4" s="9" t="s">
        <v>426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8.75" customHeight="1" spans="1:7">
      <c r="A8" s="20" t="s">
        <v>70</v>
      </c>
      <c r="B8" s="20" t="s">
        <v>427</v>
      </c>
      <c r="C8" s="20" t="s">
        <v>258</v>
      </c>
      <c r="D8" s="20" t="s">
        <v>428</v>
      </c>
      <c r="E8" s="21">
        <v>1567800</v>
      </c>
      <c r="F8" s="21"/>
      <c r="G8" s="21"/>
    </row>
    <row r="9" ht="18.75" customHeight="1" spans="1:7">
      <c r="A9" s="22" t="s">
        <v>70</v>
      </c>
      <c r="B9" s="20" t="s">
        <v>427</v>
      </c>
      <c r="C9" s="20" t="s">
        <v>260</v>
      </c>
      <c r="D9" s="20" t="s">
        <v>428</v>
      </c>
      <c r="E9" s="21">
        <v>54162</v>
      </c>
      <c r="F9" s="21"/>
      <c r="G9" s="21"/>
    </row>
    <row r="10" ht="18.75" customHeight="1" spans="1:7">
      <c r="A10" s="22" t="s">
        <v>70</v>
      </c>
      <c r="B10" s="20" t="s">
        <v>427</v>
      </c>
      <c r="C10" s="20" t="s">
        <v>264</v>
      </c>
      <c r="D10" s="20" t="s">
        <v>428</v>
      </c>
      <c r="E10" s="21">
        <v>180625</v>
      </c>
      <c r="F10" s="21"/>
      <c r="G10" s="21"/>
    </row>
    <row r="11" ht="18.75" customHeight="1" spans="1:7">
      <c r="A11" s="23" t="s">
        <v>55</v>
      </c>
      <c r="B11" s="24" t="s">
        <v>429</v>
      </c>
      <c r="C11" s="24"/>
      <c r="D11" s="25"/>
      <c r="E11" s="21">
        <v>1802587</v>
      </c>
      <c r="F11" s="21"/>
      <c r="G11" s="21"/>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25.3333333333333" customWidth="1"/>
    <col min="3" max="19" width="22" customWidth="1"/>
  </cols>
  <sheetData>
    <row r="1" ht="17.25" customHeight="1" spans="1:1">
      <c r="A1" s="46" t="s">
        <v>52</v>
      </c>
    </row>
    <row r="2" ht="41.25" customHeight="1" spans="1:1">
      <c r="A2" s="40" t="str">
        <f>"2026"&amp;"年部门收入预算表"</f>
        <v>2026年部门收入预算表</v>
      </c>
    </row>
    <row r="3" ht="17.25" customHeight="1" spans="1:19">
      <c r="A3" s="43" t="str">
        <f>"单位名称："&amp;"昆明市盘龙区新迎第二幼儿园"</f>
        <v>单位名称：昆明市盘龙区新迎第二幼儿园</v>
      </c>
      <c r="S3" s="45" t="s">
        <v>1</v>
      </c>
    </row>
    <row r="4" ht="21.75" customHeight="1" spans="1:19">
      <c r="A4" s="183" t="s">
        <v>53</v>
      </c>
      <c r="B4" s="184" t="s">
        <v>54</v>
      </c>
      <c r="C4" s="184" t="s">
        <v>55</v>
      </c>
      <c r="D4" s="185" t="s">
        <v>56</v>
      </c>
      <c r="E4" s="185"/>
      <c r="F4" s="185"/>
      <c r="G4" s="185"/>
      <c r="H4" s="185"/>
      <c r="I4" s="125"/>
      <c r="J4" s="185"/>
      <c r="K4" s="185"/>
      <c r="L4" s="185"/>
      <c r="M4" s="185"/>
      <c r="N4" s="193"/>
      <c r="O4" s="185" t="s">
        <v>45</v>
      </c>
      <c r="P4" s="185"/>
      <c r="Q4" s="185"/>
      <c r="R4" s="185"/>
      <c r="S4" s="193"/>
    </row>
    <row r="5" ht="27" customHeight="1" spans="1:19">
      <c r="A5" s="186"/>
      <c r="B5" s="187"/>
      <c r="C5" s="187"/>
      <c r="D5" s="187" t="s">
        <v>57</v>
      </c>
      <c r="E5" s="187" t="s">
        <v>58</v>
      </c>
      <c r="F5" s="187" t="s">
        <v>59</v>
      </c>
      <c r="G5" s="187" t="s">
        <v>60</v>
      </c>
      <c r="H5" s="187" t="s">
        <v>61</v>
      </c>
      <c r="I5" s="194" t="s">
        <v>62</v>
      </c>
      <c r="J5" s="195"/>
      <c r="K5" s="195"/>
      <c r="L5" s="195"/>
      <c r="M5" s="195"/>
      <c r="N5" s="196"/>
      <c r="O5" s="187" t="s">
        <v>57</v>
      </c>
      <c r="P5" s="187" t="s">
        <v>58</v>
      </c>
      <c r="Q5" s="187" t="s">
        <v>59</v>
      </c>
      <c r="R5" s="187" t="s">
        <v>60</v>
      </c>
      <c r="S5" s="187" t="s">
        <v>63</v>
      </c>
    </row>
    <row r="6" ht="30" customHeight="1" spans="1:19">
      <c r="A6" s="188"/>
      <c r="B6" s="189"/>
      <c r="C6" s="190"/>
      <c r="D6" s="190"/>
      <c r="E6" s="190"/>
      <c r="F6" s="190"/>
      <c r="G6" s="190"/>
      <c r="H6" s="190"/>
      <c r="I6" s="67" t="s">
        <v>57</v>
      </c>
      <c r="J6" s="196" t="s">
        <v>64</v>
      </c>
      <c r="K6" s="196" t="s">
        <v>65</v>
      </c>
      <c r="L6" s="196" t="s">
        <v>66</v>
      </c>
      <c r="M6" s="196" t="s">
        <v>67</v>
      </c>
      <c r="N6" s="196" t="s">
        <v>68</v>
      </c>
      <c r="O6" s="197"/>
      <c r="P6" s="197"/>
      <c r="Q6" s="197"/>
      <c r="R6" s="197"/>
      <c r="S6" s="190"/>
    </row>
    <row r="7" ht="15" customHeight="1" spans="1:19">
      <c r="A7" s="191">
        <v>1</v>
      </c>
      <c r="B7" s="191">
        <v>2</v>
      </c>
      <c r="C7" s="191">
        <v>3</v>
      </c>
      <c r="D7" s="191">
        <v>4</v>
      </c>
      <c r="E7" s="191">
        <v>5</v>
      </c>
      <c r="F7" s="191">
        <v>6</v>
      </c>
      <c r="G7" s="191">
        <v>7</v>
      </c>
      <c r="H7" s="191">
        <v>8</v>
      </c>
      <c r="I7" s="67">
        <v>9</v>
      </c>
      <c r="J7" s="191">
        <v>10</v>
      </c>
      <c r="K7" s="191">
        <v>11</v>
      </c>
      <c r="L7" s="191">
        <v>12</v>
      </c>
      <c r="M7" s="191">
        <v>13</v>
      </c>
      <c r="N7" s="191">
        <v>14</v>
      </c>
      <c r="O7" s="191">
        <v>15</v>
      </c>
      <c r="P7" s="191">
        <v>16</v>
      </c>
      <c r="Q7" s="191">
        <v>17</v>
      </c>
      <c r="R7" s="191">
        <v>18</v>
      </c>
      <c r="S7" s="191">
        <v>19</v>
      </c>
    </row>
    <row r="8" ht="18" customHeight="1" spans="1:19">
      <c r="A8" s="20" t="s">
        <v>69</v>
      </c>
      <c r="B8" s="20" t="s">
        <v>70</v>
      </c>
      <c r="C8" s="75">
        <v>11747125.6</v>
      </c>
      <c r="D8" s="75">
        <f>10954261+726539</f>
        <v>11680800</v>
      </c>
      <c r="E8" s="75">
        <v>10954261</v>
      </c>
      <c r="F8" s="75"/>
      <c r="G8" s="75"/>
      <c r="H8" s="75"/>
      <c r="I8" s="75">
        <v>726539</v>
      </c>
      <c r="J8" s="75"/>
      <c r="K8" s="75"/>
      <c r="L8" s="75"/>
      <c r="M8" s="75"/>
      <c r="N8" s="75">
        <v>726539</v>
      </c>
      <c r="O8" s="75">
        <v>66325.6</v>
      </c>
      <c r="P8" s="75">
        <v>66325.6</v>
      </c>
      <c r="Q8" s="75"/>
      <c r="R8" s="75"/>
      <c r="S8" s="75"/>
    </row>
    <row r="9" ht="18" customHeight="1" spans="1:19">
      <c r="A9" s="48" t="s">
        <v>55</v>
      </c>
      <c r="B9" s="192"/>
      <c r="C9" s="75">
        <v>11747125.6</v>
      </c>
      <c r="D9" s="75">
        <f>10954261+726539</f>
        <v>11680800</v>
      </c>
      <c r="E9" s="75">
        <v>10954261</v>
      </c>
      <c r="F9" s="75"/>
      <c r="G9" s="75"/>
      <c r="H9" s="75"/>
      <c r="I9" s="75">
        <v>726539</v>
      </c>
      <c r="J9" s="75"/>
      <c r="K9" s="75"/>
      <c r="L9" s="75"/>
      <c r="M9" s="75"/>
      <c r="N9" s="75">
        <v>726539</v>
      </c>
      <c r="O9" s="75">
        <v>66325.6</v>
      </c>
      <c r="P9" s="75">
        <v>66325.6</v>
      </c>
      <c r="Q9" s="75"/>
      <c r="R9" s="75"/>
      <c r="S9" s="7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A9"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5" t="s">
        <v>71</v>
      </c>
    </row>
    <row r="2" ht="41.25" customHeight="1" spans="1:1">
      <c r="A2" s="40" t="str">
        <f>"2026"&amp;"年部门支出预算表"</f>
        <v>2026年部门支出预算表</v>
      </c>
    </row>
    <row r="3" ht="17.25" customHeight="1" spans="1:15">
      <c r="A3" s="43" t="str">
        <f>"单位名称："&amp;"昆明市盘龙区新迎第二幼儿园"</f>
        <v>单位名称：昆明市盘龙区新迎第二幼儿园</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80"/>
      <c r="O4" s="181"/>
    </row>
    <row r="5" ht="42" customHeight="1" spans="1:15">
      <c r="A5" s="173"/>
      <c r="B5" s="173"/>
      <c r="C5" s="174"/>
      <c r="D5" s="175" t="s">
        <v>57</v>
      </c>
      <c r="E5" s="175" t="s">
        <v>75</v>
      </c>
      <c r="F5" s="175" t="s">
        <v>76</v>
      </c>
      <c r="G5" s="174"/>
      <c r="H5" s="174"/>
      <c r="I5" s="182"/>
      <c r="J5" s="175" t="s">
        <v>57</v>
      </c>
      <c r="K5" s="162" t="s">
        <v>77</v>
      </c>
      <c r="L5" s="162" t="s">
        <v>78</v>
      </c>
      <c r="M5" s="162" t="s">
        <v>79</v>
      </c>
      <c r="N5" s="162" t="s">
        <v>80</v>
      </c>
      <c r="O5" s="162" t="s">
        <v>81</v>
      </c>
    </row>
    <row r="6" ht="18" customHeight="1" spans="1:15">
      <c r="A6" s="53" t="s">
        <v>82</v>
      </c>
      <c r="B6" s="53" t="s">
        <v>83</v>
      </c>
      <c r="C6" s="53" t="s">
        <v>84</v>
      </c>
      <c r="D6" s="55" t="s">
        <v>85</v>
      </c>
      <c r="E6" s="55" t="s">
        <v>86</v>
      </c>
      <c r="F6" s="55" t="s">
        <v>87</v>
      </c>
      <c r="G6" s="55" t="s">
        <v>88</v>
      </c>
      <c r="H6" s="55" t="s">
        <v>89</v>
      </c>
      <c r="I6" s="55" t="s">
        <v>90</v>
      </c>
      <c r="J6" s="55" t="s">
        <v>91</v>
      </c>
      <c r="K6" s="55" t="s">
        <v>92</v>
      </c>
      <c r="L6" s="55" t="s">
        <v>93</v>
      </c>
      <c r="M6" s="55" t="s">
        <v>94</v>
      </c>
      <c r="N6" s="53" t="s">
        <v>95</v>
      </c>
      <c r="O6" s="55" t="s">
        <v>96</v>
      </c>
    </row>
    <row r="7" ht="21" customHeight="1" spans="1:15">
      <c r="A7" s="176" t="s">
        <v>97</v>
      </c>
      <c r="B7" s="176" t="s">
        <v>98</v>
      </c>
      <c r="C7" s="75">
        <v>9654971.6</v>
      </c>
      <c r="D7" s="75">
        <v>8928432.6</v>
      </c>
      <c r="E7" s="75">
        <v>7059520</v>
      </c>
      <c r="F7" s="75">
        <v>1868912.6</v>
      </c>
      <c r="G7" s="75"/>
      <c r="H7" s="75"/>
      <c r="I7" s="75"/>
      <c r="J7" s="75">
        <v>726539</v>
      </c>
      <c r="K7" s="75"/>
      <c r="L7" s="75"/>
      <c r="M7" s="75"/>
      <c r="N7" s="75"/>
      <c r="O7" s="75">
        <v>726539</v>
      </c>
    </row>
    <row r="8" ht="21" customHeight="1" spans="1:15">
      <c r="A8" s="177" t="s">
        <v>99</v>
      </c>
      <c r="B8" s="177" t="s">
        <v>100</v>
      </c>
      <c r="C8" s="75">
        <v>9654971.6</v>
      </c>
      <c r="D8" s="75">
        <v>8928432.6</v>
      </c>
      <c r="E8" s="75">
        <v>7059520</v>
      </c>
      <c r="F8" s="75">
        <v>1868912.6</v>
      </c>
      <c r="G8" s="75"/>
      <c r="H8" s="75"/>
      <c r="I8" s="75"/>
      <c r="J8" s="75">
        <v>726539</v>
      </c>
      <c r="K8" s="75"/>
      <c r="L8" s="75"/>
      <c r="M8" s="75"/>
      <c r="N8" s="75"/>
      <c r="O8" s="75">
        <v>726539</v>
      </c>
    </row>
    <row r="9" ht="21" customHeight="1" spans="1:15">
      <c r="A9" s="178" t="s">
        <v>101</v>
      </c>
      <c r="B9" s="178" t="s">
        <v>102</v>
      </c>
      <c r="C9" s="75">
        <v>8692645.6</v>
      </c>
      <c r="D9" s="75">
        <v>8692645.6</v>
      </c>
      <c r="E9" s="75">
        <v>7059520</v>
      </c>
      <c r="F9" s="75">
        <v>1633125.6</v>
      </c>
      <c r="G9" s="75"/>
      <c r="H9" s="75"/>
      <c r="I9" s="75"/>
      <c r="J9" s="75"/>
      <c r="K9" s="75"/>
      <c r="L9" s="75"/>
      <c r="M9" s="75"/>
      <c r="N9" s="75"/>
      <c r="O9" s="75"/>
    </row>
    <row r="10" ht="21" customHeight="1" spans="1:15">
      <c r="A10" s="178" t="s">
        <v>103</v>
      </c>
      <c r="B10" s="178" t="s">
        <v>104</v>
      </c>
      <c r="C10" s="75">
        <v>962326</v>
      </c>
      <c r="D10" s="75">
        <v>235787</v>
      </c>
      <c r="E10" s="75"/>
      <c r="F10" s="75">
        <v>235787</v>
      </c>
      <c r="G10" s="75"/>
      <c r="H10" s="75"/>
      <c r="I10" s="75"/>
      <c r="J10" s="75">
        <v>726539</v>
      </c>
      <c r="K10" s="75"/>
      <c r="L10" s="75"/>
      <c r="M10" s="75"/>
      <c r="N10" s="75"/>
      <c r="O10" s="75">
        <v>726539</v>
      </c>
    </row>
    <row r="11" ht="21" customHeight="1" spans="1:15">
      <c r="A11" s="176" t="s">
        <v>105</v>
      </c>
      <c r="B11" s="176" t="s">
        <v>106</v>
      </c>
      <c r="C11" s="75">
        <v>857170</v>
      </c>
      <c r="D11" s="75">
        <v>857170</v>
      </c>
      <c r="E11" s="75">
        <v>857170</v>
      </c>
      <c r="F11" s="75"/>
      <c r="G11" s="75"/>
      <c r="H11" s="75"/>
      <c r="I11" s="75"/>
      <c r="J11" s="75"/>
      <c r="K11" s="75"/>
      <c r="L11" s="75"/>
      <c r="M11" s="75"/>
      <c r="N11" s="75"/>
      <c r="O11" s="75"/>
    </row>
    <row r="12" ht="21" customHeight="1" spans="1:15">
      <c r="A12" s="177" t="s">
        <v>107</v>
      </c>
      <c r="B12" s="177" t="s">
        <v>108</v>
      </c>
      <c r="C12" s="75">
        <v>857170</v>
      </c>
      <c r="D12" s="75">
        <v>857170</v>
      </c>
      <c r="E12" s="75">
        <v>857170</v>
      </c>
      <c r="F12" s="75"/>
      <c r="G12" s="75"/>
      <c r="H12" s="75"/>
      <c r="I12" s="75"/>
      <c r="J12" s="75"/>
      <c r="K12" s="75"/>
      <c r="L12" s="75"/>
      <c r="M12" s="75"/>
      <c r="N12" s="75"/>
      <c r="O12" s="75"/>
    </row>
    <row r="13" ht="21" customHeight="1" spans="1:15">
      <c r="A13" s="178" t="s">
        <v>109</v>
      </c>
      <c r="B13" s="178" t="s">
        <v>110</v>
      </c>
      <c r="C13" s="75">
        <v>204000</v>
      </c>
      <c r="D13" s="75">
        <v>204000</v>
      </c>
      <c r="E13" s="75">
        <v>204000</v>
      </c>
      <c r="F13" s="75"/>
      <c r="G13" s="75"/>
      <c r="H13" s="75"/>
      <c r="I13" s="75"/>
      <c r="J13" s="75"/>
      <c r="K13" s="75"/>
      <c r="L13" s="75"/>
      <c r="M13" s="75"/>
      <c r="N13" s="75"/>
      <c r="O13" s="75"/>
    </row>
    <row r="14" ht="21" customHeight="1" spans="1:15">
      <c r="A14" s="178" t="s">
        <v>111</v>
      </c>
      <c r="B14" s="178" t="s">
        <v>112</v>
      </c>
      <c r="C14" s="75">
        <v>653170</v>
      </c>
      <c r="D14" s="75">
        <v>653170</v>
      </c>
      <c r="E14" s="75">
        <v>653170</v>
      </c>
      <c r="F14" s="75"/>
      <c r="G14" s="75"/>
      <c r="H14" s="75"/>
      <c r="I14" s="75"/>
      <c r="J14" s="75"/>
      <c r="K14" s="75"/>
      <c r="L14" s="75"/>
      <c r="M14" s="75"/>
      <c r="N14" s="75"/>
      <c r="O14" s="75"/>
    </row>
    <row r="15" ht="21" customHeight="1" spans="1:15">
      <c r="A15" s="176" t="s">
        <v>113</v>
      </c>
      <c r="B15" s="176" t="s">
        <v>114</v>
      </c>
      <c r="C15" s="75">
        <v>604540</v>
      </c>
      <c r="D15" s="75">
        <v>604540</v>
      </c>
      <c r="E15" s="75">
        <v>604540</v>
      </c>
      <c r="F15" s="75"/>
      <c r="G15" s="75"/>
      <c r="H15" s="75"/>
      <c r="I15" s="75"/>
      <c r="J15" s="75"/>
      <c r="K15" s="75"/>
      <c r="L15" s="75"/>
      <c r="M15" s="75"/>
      <c r="N15" s="75"/>
      <c r="O15" s="75"/>
    </row>
    <row r="16" ht="21" customHeight="1" spans="1:15">
      <c r="A16" s="177" t="s">
        <v>115</v>
      </c>
      <c r="B16" s="177" t="s">
        <v>116</v>
      </c>
      <c r="C16" s="75">
        <v>604540</v>
      </c>
      <c r="D16" s="75">
        <v>604540</v>
      </c>
      <c r="E16" s="75">
        <v>604540</v>
      </c>
      <c r="F16" s="75"/>
      <c r="G16" s="75"/>
      <c r="H16" s="75"/>
      <c r="I16" s="75"/>
      <c r="J16" s="75"/>
      <c r="K16" s="75"/>
      <c r="L16" s="75"/>
      <c r="M16" s="75"/>
      <c r="N16" s="75"/>
      <c r="O16" s="75"/>
    </row>
    <row r="17" ht="21" customHeight="1" spans="1:15">
      <c r="A17" s="178" t="s">
        <v>117</v>
      </c>
      <c r="B17" s="178" t="s">
        <v>118</v>
      </c>
      <c r="C17" s="75">
        <v>340760</v>
      </c>
      <c r="D17" s="75">
        <v>340760</v>
      </c>
      <c r="E17" s="75">
        <v>340760</v>
      </c>
      <c r="F17" s="75"/>
      <c r="G17" s="75"/>
      <c r="H17" s="75"/>
      <c r="I17" s="75"/>
      <c r="J17" s="75"/>
      <c r="K17" s="75"/>
      <c r="L17" s="75"/>
      <c r="M17" s="75"/>
      <c r="N17" s="75"/>
      <c r="O17" s="75"/>
    </row>
    <row r="18" ht="21" customHeight="1" spans="1:15">
      <c r="A18" s="178" t="s">
        <v>119</v>
      </c>
      <c r="B18" s="178" t="s">
        <v>120</v>
      </c>
      <c r="C18" s="75">
        <v>224465</v>
      </c>
      <c r="D18" s="75">
        <v>224465</v>
      </c>
      <c r="E18" s="75">
        <v>224465</v>
      </c>
      <c r="F18" s="75"/>
      <c r="G18" s="75"/>
      <c r="H18" s="75"/>
      <c r="I18" s="75"/>
      <c r="J18" s="75"/>
      <c r="K18" s="75"/>
      <c r="L18" s="75"/>
      <c r="M18" s="75"/>
      <c r="N18" s="75"/>
      <c r="O18" s="75"/>
    </row>
    <row r="19" ht="21" customHeight="1" spans="1:15">
      <c r="A19" s="178" t="s">
        <v>121</v>
      </c>
      <c r="B19" s="178" t="s">
        <v>122</v>
      </c>
      <c r="C19" s="75">
        <v>39315</v>
      </c>
      <c r="D19" s="75">
        <v>39315</v>
      </c>
      <c r="E19" s="75">
        <v>39315</v>
      </c>
      <c r="F19" s="75"/>
      <c r="G19" s="75"/>
      <c r="H19" s="75"/>
      <c r="I19" s="75"/>
      <c r="J19" s="75"/>
      <c r="K19" s="75"/>
      <c r="L19" s="75"/>
      <c r="M19" s="75"/>
      <c r="N19" s="75"/>
      <c r="O19" s="75"/>
    </row>
    <row r="20" ht="21" customHeight="1" spans="1:15">
      <c r="A20" s="176" t="s">
        <v>123</v>
      </c>
      <c r="B20" s="176" t="s">
        <v>124</v>
      </c>
      <c r="C20" s="75">
        <v>630444</v>
      </c>
      <c r="D20" s="75">
        <v>630444</v>
      </c>
      <c r="E20" s="75">
        <v>630444</v>
      </c>
      <c r="F20" s="75"/>
      <c r="G20" s="75"/>
      <c r="H20" s="75"/>
      <c r="I20" s="75"/>
      <c r="J20" s="75"/>
      <c r="K20" s="75"/>
      <c r="L20" s="75"/>
      <c r="M20" s="75"/>
      <c r="N20" s="75"/>
      <c r="O20" s="75"/>
    </row>
    <row r="21" ht="21" customHeight="1" spans="1:15">
      <c r="A21" s="177" t="s">
        <v>125</v>
      </c>
      <c r="B21" s="177" t="s">
        <v>126</v>
      </c>
      <c r="C21" s="75">
        <v>630444</v>
      </c>
      <c r="D21" s="75">
        <v>630444</v>
      </c>
      <c r="E21" s="75">
        <v>630444</v>
      </c>
      <c r="F21" s="75"/>
      <c r="G21" s="75"/>
      <c r="H21" s="75"/>
      <c r="I21" s="75"/>
      <c r="J21" s="75"/>
      <c r="K21" s="75"/>
      <c r="L21" s="75"/>
      <c r="M21" s="75"/>
      <c r="N21" s="75"/>
      <c r="O21" s="75"/>
    </row>
    <row r="22" ht="21" customHeight="1" spans="1:15">
      <c r="A22" s="178" t="s">
        <v>127</v>
      </c>
      <c r="B22" s="178" t="s">
        <v>128</v>
      </c>
      <c r="C22" s="75">
        <v>630444</v>
      </c>
      <c r="D22" s="75">
        <v>630444</v>
      </c>
      <c r="E22" s="75">
        <v>630444</v>
      </c>
      <c r="F22" s="75"/>
      <c r="G22" s="75"/>
      <c r="H22" s="75"/>
      <c r="I22" s="75"/>
      <c r="J22" s="75"/>
      <c r="K22" s="75"/>
      <c r="L22" s="75"/>
      <c r="M22" s="75"/>
      <c r="N22" s="75"/>
      <c r="O22" s="75"/>
    </row>
    <row r="23" ht="21" customHeight="1" spans="1:15">
      <c r="A23" s="179" t="s">
        <v>55</v>
      </c>
      <c r="B23" s="33"/>
      <c r="C23" s="75">
        <v>11747125.6</v>
      </c>
      <c r="D23" s="75">
        <v>11020586.6</v>
      </c>
      <c r="E23" s="75">
        <v>9151674</v>
      </c>
      <c r="F23" s="75">
        <v>1868912.6</v>
      </c>
      <c r="G23" s="75"/>
      <c r="H23" s="75"/>
      <c r="I23" s="75"/>
      <c r="J23" s="75">
        <v>726539</v>
      </c>
      <c r="K23" s="75"/>
      <c r="L23" s="75"/>
      <c r="M23" s="75"/>
      <c r="N23" s="75"/>
      <c r="O23" s="75">
        <v>726539</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5"/>
      <c r="C1" s="45"/>
      <c r="D1" s="45" t="s">
        <v>129</v>
      </c>
    </row>
    <row r="2" ht="41.25" customHeight="1" spans="1:1">
      <c r="A2" s="40" t="str">
        <f>"2026"&amp;"年部门财政拨款收支预算总表"</f>
        <v>2026年部门财政拨款收支预算总表</v>
      </c>
    </row>
    <row r="3" ht="17.25" customHeight="1" spans="1:4">
      <c r="A3" s="43" t="str">
        <f>"单位名称："&amp;"昆明市盘龙区新迎第二幼儿园"</f>
        <v>单位名称：昆明市盘龙区新迎第二幼儿园</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130</v>
      </c>
      <c r="B6" s="75">
        <v>10954261</v>
      </c>
      <c r="C6" s="164" t="s">
        <v>131</v>
      </c>
      <c r="D6" s="75">
        <v>11020586.6</v>
      </c>
    </row>
    <row r="7" ht="16.5" customHeight="1" spans="1:4">
      <c r="A7" s="164" t="s">
        <v>132</v>
      </c>
      <c r="B7" s="75">
        <v>10954261</v>
      </c>
      <c r="C7" s="164" t="s">
        <v>133</v>
      </c>
      <c r="D7" s="75"/>
    </row>
    <row r="8" ht="16.5" customHeight="1" spans="1:4">
      <c r="A8" s="164" t="s">
        <v>134</v>
      </c>
      <c r="B8" s="75"/>
      <c r="C8" s="164" t="s">
        <v>135</v>
      </c>
      <c r="D8" s="75"/>
    </row>
    <row r="9" ht="16.5" customHeight="1" spans="1:4">
      <c r="A9" s="164" t="s">
        <v>136</v>
      </c>
      <c r="B9" s="75"/>
      <c r="C9" s="164" t="s">
        <v>137</v>
      </c>
      <c r="D9" s="75"/>
    </row>
    <row r="10" ht="16.5" customHeight="1" spans="1:4">
      <c r="A10" s="164" t="s">
        <v>138</v>
      </c>
      <c r="B10" s="75">
        <v>66325.6</v>
      </c>
      <c r="C10" s="164" t="s">
        <v>139</v>
      </c>
      <c r="D10" s="75"/>
    </row>
    <row r="11" ht="16.5" customHeight="1" spans="1:4">
      <c r="A11" s="164" t="s">
        <v>132</v>
      </c>
      <c r="B11" s="75">
        <v>66325.6</v>
      </c>
      <c r="C11" s="164" t="s">
        <v>140</v>
      </c>
      <c r="D11" s="75">
        <v>8928432.6</v>
      </c>
    </row>
    <row r="12" ht="16.5" customHeight="1" spans="1:4">
      <c r="A12" s="142" t="s">
        <v>134</v>
      </c>
      <c r="B12" s="75"/>
      <c r="C12" s="66" t="s">
        <v>141</v>
      </c>
      <c r="D12" s="75"/>
    </row>
    <row r="13" ht="16.5" customHeight="1" spans="1:4">
      <c r="A13" s="142" t="s">
        <v>136</v>
      </c>
      <c r="B13" s="75"/>
      <c r="C13" s="66" t="s">
        <v>142</v>
      </c>
      <c r="D13" s="75"/>
    </row>
    <row r="14" ht="16.5" customHeight="1" spans="1:4">
      <c r="A14" s="165"/>
      <c r="B14" s="75"/>
      <c r="C14" s="66" t="s">
        <v>143</v>
      </c>
      <c r="D14" s="75">
        <v>857170</v>
      </c>
    </row>
    <row r="15" ht="16.5" customHeight="1" spans="1:4">
      <c r="A15" s="165"/>
      <c r="B15" s="75"/>
      <c r="C15" s="66" t="s">
        <v>144</v>
      </c>
      <c r="D15" s="75">
        <v>604540</v>
      </c>
    </row>
    <row r="16" ht="16.5" customHeight="1" spans="1:4">
      <c r="A16" s="165"/>
      <c r="B16" s="75"/>
      <c r="C16" s="66" t="s">
        <v>145</v>
      </c>
      <c r="D16" s="75"/>
    </row>
    <row r="17" ht="16.5" customHeight="1" spans="1:4">
      <c r="A17" s="165"/>
      <c r="B17" s="75"/>
      <c r="C17" s="66" t="s">
        <v>146</v>
      </c>
      <c r="D17" s="75"/>
    </row>
    <row r="18" ht="16.5" customHeight="1" spans="1:4">
      <c r="A18" s="165"/>
      <c r="B18" s="75"/>
      <c r="C18" s="66" t="s">
        <v>147</v>
      </c>
      <c r="D18" s="75"/>
    </row>
    <row r="19" ht="16.5" customHeight="1" spans="1:4">
      <c r="A19" s="165"/>
      <c r="B19" s="75"/>
      <c r="C19" s="66" t="s">
        <v>148</v>
      </c>
      <c r="D19" s="75"/>
    </row>
    <row r="20" ht="16.5" customHeight="1" spans="1:4">
      <c r="A20" s="165"/>
      <c r="B20" s="75"/>
      <c r="C20" s="66" t="s">
        <v>149</v>
      </c>
      <c r="D20" s="75"/>
    </row>
    <row r="21" ht="16.5" customHeight="1" spans="1:4">
      <c r="A21" s="165"/>
      <c r="B21" s="75"/>
      <c r="C21" s="66" t="s">
        <v>150</v>
      </c>
      <c r="D21" s="75"/>
    </row>
    <row r="22" ht="16.5" customHeight="1" spans="1:4">
      <c r="A22" s="165"/>
      <c r="B22" s="75"/>
      <c r="C22" s="66" t="s">
        <v>151</v>
      </c>
      <c r="D22" s="75"/>
    </row>
    <row r="23" ht="16.5" customHeight="1" spans="1:4">
      <c r="A23" s="165"/>
      <c r="B23" s="75"/>
      <c r="C23" s="66" t="s">
        <v>152</v>
      </c>
      <c r="D23" s="75"/>
    </row>
    <row r="24" ht="16.5" customHeight="1" spans="1:4">
      <c r="A24" s="165"/>
      <c r="B24" s="75"/>
      <c r="C24" s="66" t="s">
        <v>153</v>
      </c>
      <c r="D24" s="75"/>
    </row>
    <row r="25" ht="16.5" customHeight="1" spans="1:4">
      <c r="A25" s="165"/>
      <c r="B25" s="75"/>
      <c r="C25" s="66" t="s">
        <v>154</v>
      </c>
      <c r="D25" s="75">
        <v>630444</v>
      </c>
    </row>
    <row r="26" ht="16.5" customHeight="1" spans="1:4">
      <c r="A26" s="165"/>
      <c r="B26" s="75"/>
      <c r="C26" s="66" t="s">
        <v>155</v>
      </c>
      <c r="D26" s="75"/>
    </row>
    <row r="27" ht="16.5" customHeight="1" spans="1:4">
      <c r="A27" s="165"/>
      <c r="B27" s="75"/>
      <c r="C27" s="66" t="s">
        <v>156</v>
      </c>
      <c r="D27" s="75"/>
    </row>
    <row r="28" ht="16.5" customHeight="1" spans="1:4">
      <c r="A28" s="165"/>
      <c r="B28" s="75"/>
      <c r="C28" s="66" t="s">
        <v>157</v>
      </c>
      <c r="D28" s="75"/>
    </row>
    <row r="29" ht="16.5" customHeight="1" spans="1:4">
      <c r="A29" s="165"/>
      <c r="B29" s="75"/>
      <c r="C29" s="66" t="s">
        <v>158</v>
      </c>
      <c r="D29" s="75"/>
    </row>
    <row r="30" ht="16.5" customHeight="1" spans="1:4">
      <c r="A30" s="165"/>
      <c r="B30" s="75"/>
      <c r="C30" s="66" t="s">
        <v>159</v>
      </c>
      <c r="D30" s="75"/>
    </row>
    <row r="31" ht="16.5" customHeight="1" spans="1:4">
      <c r="A31" s="165"/>
      <c r="B31" s="75"/>
      <c r="C31" s="142" t="s">
        <v>160</v>
      </c>
      <c r="D31" s="75"/>
    </row>
    <row r="32" ht="16.5" customHeight="1" spans="1:4">
      <c r="A32" s="165"/>
      <c r="B32" s="75"/>
      <c r="C32" s="142" t="s">
        <v>161</v>
      </c>
      <c r="D32" s="75"/>
    </row>
    <row r="33" ht="16.5" customHeight="1" spans="1:4">
      <c r="A33" s="165"/>
      <c r="B33" s="75"/>
      <c r="C33" s="28" t="s">
        <v>162</v>
      </c>
      <c r="D33" s="75"/>
    </row>
    <row r="34" ht="15" customHeight="1" spans="1:4">
      <c r="A34" s="166" t="s">
        <v>50</v>
      </c>
      <c r="B34" s="167">
        <v>11020586.6</v>
      </c>
      <c r="C34" s="166" t="s">
        <v>51</v>
      </c>
      <c r="D34" s="167">
        <v>11020586.6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7" workbookViewId="0">
      <selection activeCell="A1" sqref="A1"/>
    </sheetView>
  </sheetViews>
  <sheetFormatPr defaultColWidth="9.13888888888889" defaultRowHeight="14.25" customHeight="1" outlineLevelCol="6"/>
  <cols>
    <col min="1" max="1" width="20.1388888888889" customWidth="1"/>
    <col min="2" max="2" width="37.1111111111111" customWidth="1"/>
    <col min="3" max="7" width="24.1388888888889" customWidth="1"/>
  </cols>
  <sheetData>
    <row r="1" customHeight="1" spans="4:7">
      <c r="D1" s="131"/>
      <c r="F1" s="68"/>
      <c r="G1" s="136" t="s">
        <v>163</v>
      </c>
    </row>
    <row r="2" ht="41.25" customHeight="1" spans="1:7">
      <c r="A2" s="118" t="str">
        <f>"2026"&amp;"年一般公共预算支出预算表（按功能科目分类）"</f>
        <v>2026年一般公共预算支出预算表（按功能科目分类）</v>
      </c>
      <c r="B2" s="118"/>
      <c r="C2" s="118"/>
      <c r="D2" s="118"/>
      <c r="E2" s="118"/>
      <c r="F2" s="118"/>
      <c r="G2" s="118"/>
    </row>
    <row r="3" ht="18" customHeight="1" spans="1:7">
      <c r="A3" s="4" t="str">
        <f>"单位名称："&amp;"昆明市盘龙区新迎第二幼儿园"</f>
        <v>单位名称：昆明市盘龙区新迎第二幼儿园</v>
      </c>
      <c r="F3" s="115"/>
      <c r="G3" s="136" t="s">
        <v>1</v>
      </c>
    </row>
    <row r="4" ht="20.25" customHeight="1" spans="1:7">
      <c r="A4" s="155" t="s">
        <v>164</v>
      </c>
      <c r="B4" s="156"/>
      <c r="C4" s="119" t="s">
        <v>55</v>
      </c>
      <c r="D4" s="140" t="s">
        <v>75</v>
      </c>
      <c r="E4" s="11"/>
      <c r="F4" s="12"/>
      <c r="G4" s="133" t="s">
        <v>76</v>
      </c>
    </row>
    <row r="5" ht="20.25" customHeight="1" spans="1:7">
      <c r="A5" s="157" t="s">
        <v>72</v>
      </c>
      <c r="B5" s="157" t="s">
        <v>73</v>
      </c>
      <c r="C5" s="18"/>
      <c r="D5" s="124" t="s">
        <v>57</v>
      </c>
      <c r="E5" s="124" t="s">
        <v>165</v>
      </c>
      <c r="F5" s="124" t="s">
        <v>166</v>
      </c>
      <c r="G5" s="135"/>
    </row>
    <row r="6" ht="15" customHeight="1" spans="1:7">
      <c r="A6" s="158" t="s">
        <v>82</v>
      </c>
      <c r="B6" s="158" t="s">
        <v>83</v>
      </c>
      <c r="C6" s="158" t="s">
        <v>84</v>
      </c>
      <c r="D6" s="158" t="s">
        <v>85</v>
      </c>
      <c r="E6" s="158" t="s">
        <v>86</v>
      </c>
      <c r="F6" s="158" t="s">
        <v>87</v>
      </c>
      <c r="G6" s="158" t="s">
        <v>88</v>
      </c>
    </row>
    <row r="7" ht="18" customHeight="1" spans="1:7">
      <c r="A7" s="28" t="s">
        <v>97</v>
      </c>
      <c r="B7" s="28" t="s">
        <v>98</v>
      </c>
      <c r="C7" s="75">
        <v>8928432.6</v>
      </c>
      <c r="D7" s="75">
        <v>7059520</v>
      </c>
      <c r="E7" s="75">
        <v>6700292</v>
      </c>
      <c r="F7" s="75">
        <v>359228</v>
      </c>
      <c r="G7" s="75">
        <v>1868912.6</v>
      </c>
    </row>
    <row r="8" ht="18" customHeight="1" spans="1:7">
      <c r="A8" s="128" t="s">
        <v>99</v>
      </c>
      <c r="B8" s="128" t="s">
        <v>100</v>
      </c>
      <c r="C8" s="75">
        <v>8928432.6</v>
      </c>
      <c r="D8" s="75">
        <v>7059520</v>
      </c>
      <c r="E8" s="75">
        <v>6700292</v>
      </c>
      <c r="F8" s="75">
        <v>359228</v>
      </c>
      <c r="G8" s="75">
        <v>1868912.6</v>
      </c>
    </row>
    <row r="9" ht="18" customHeight="1" spans="1:7">
      <c r="A9" s="159" t="s">
        <v>101</v>
      </c>
      <c r="B9" s="159" t="s">
        <v>102</v>
      </c>
      <c r="C9" s="75">
        <v>8692645.6</v>
      </c>
      <c r="D9" s="75">
        <v>7059520</v>
      </c>
      <c r="E9" s="75">
        <v>6700292</v>
      </c>
      <c r="F9" s="75">
        <v>359228</v>
      </c>
      <c r="G9" s="75">
        <v>1633125.6</v>
      </c>
    </row>
    <row r="10" ht="18" customHeight="1" spans="1:7">
      <c r="A10" s="159" t="s">
        <v>103</v>
      </c>
      <c r="B10" s="159" t="s">
        <v>104</v>
      </c>
      <c r="C10" s="75">
        <v>235787</v>
      </c>
      <c r="D10" s="75"/>
      <c r="E10" s="75"/>
      <c r="F10" s="75"/>
      <c r="G10" s="75">
        <v>235787</v>
      </c>
    </row>
    <row r="11" ht="18" customHeight="1" spans="1:7">
      <c r="A11" s="28" t="s">
        <v>105</v>
      </c>
      <c r="B11" s="28" t="s">
        <v>106</v>
      </c>
      <c r="C11" s="75">
        <v>857170</v>
      </c>
      <c r="D11" s="75">
        <v>857170</v>
      </c>
      <c r="E11" s="75">
        <v>857170</v>
      </c>
      <c r="F11" s="75"/>
      <c r="G11" s="75"/>
    </row>
    <row r="12" ht="18" customHeight="1" spans="1:7">
      <c r="A12" s="128" t="s">
        <v>107</v>
      </c>
      <c r="B12" s="128" t="s">
        <v>108</v>
      </c>
      <c r="C12" s="75">
        <v>857170</v>
      </c>
      <c r="D12" s="75">
        <v>857170</v>
      </c>
      <c r="E12" s="75">
        <v>857170</v>
      </c>
      <c r="F12" s="75"/>
      <c r="G12" s="75"/>
    </row>
    <row r="13" ht="18" customHeight="1" spans="1:7">
      <c r="A13" s="159" t="s">
        <v>109</v>
      </c>
      <c r="B13" s="159" t="s">
        <v>110</v>
      </c>
      <c r="C13" s="75">
        <v>204000</v>
      </c>
      <c r="D13" s="75">
        <v>204000</v>
      </c>
      <c r="E13" s="75">
        <v>204000</v>
      </c>
      <c r="F13" s="75"/>
      <c r="G13" s="75"/>
    </row>
    <row r="14" ht="18" customHeight="1" spans="1:7">
      <c r="A14" s="159" t="s">
        <v>111</v>
      </c>
      <c r="B14" s="159" t="s">
        <v>112</v>
      </c>
      <c r="C14" s="75">
        <v>653170</v>
      </c>
      <c r="D14" s="75">
        <v>653170</v>
      </c>
      <c r="E14" s="75">
        <v>653170</v>
      </c>
      <c r="F14" s="75"/>
      <c r="G14" s="75"/>
    </row>
    <row r="15" ht="18" customHeight="1" spans="1:7">
      <c r="A15" s="28" t="s">
        <v>113</v>
      </c>
      <c r="B15" s="28" t="s">
        <v>114</v>
      </c>
      <c r="C15" s="75">
        <v>604540</v>
      </c>
      <c r="D15" s="75">
        <v>604540</v>
      </c>
      <c r="E15" s="75">
        <v>604540</v>
      </c>
      <c r="F15" s="75"/>
      <c r="G15" s="75"/>
    </row>
    <row r="16" ht="18" customHeight="1" spans="1:7">
      <c r="A16" s="128" t="s">
        <v>115</v>
      </c>
      <c r="B16" s="128" t="s">
        <v>116</v>
      </c>
      <c r="C16" s="75">
        <v>604540</v>
      </c>
      <c r="D16" s="75">
        <v>604540</v>
      </c>
      <c r="E16" s="75">
        <v>604540</v>
      </c>
      <c r="F16" s="75"/>
      <c r="G16" s="75"/>
    </row>
    <row r="17" ht="18" customHeight="1" spans="1:7">
      <c r="A17" s="159" t="s">
        <v>117</v>
      </c>
      <c r="B17" s="159" t="s">
        <v>118</v>
      </c>
      <c r="C17" s="75">
        <v>340760</v>
      </c>
      <c r="D17" s="75">
        <v>340760</v>
      </c>
      <c r="E17" s="75">
        <v>340760</v>
      </c>
      <c r="F17" s="75"/>
      <c r="G17" s="75"/>
    </row>
    <row r="18" ht="18" customHeight="1" spans="1:7">
      <c r="A18" s="159" t="s">
        <v>119</v>
      </c>
      <c r="B18" s="159" t="s">
        <v>120</v>
      </c>
      <c r="C18" s="75">
        <v>224465</v>
      </c>
      <c r="D18" s="75">
        <v>224465</v>
      </c>
      <c r="E18" s="75">
        <v>224465</v>
      </c>
      <c r="F18" s="75"/>
      <c r="G18" s="75"/>
    </row>
    <row r="19" ht="18" customHeight="1" spans="1:7">
      <c r="A19" s="159" t="s">
        <v>121</v>
      </c>
      <c r="B19" s="159" t="s">
        <v>122</v>
      </c>
      <c r="C19" s="75">
        <v>39315</v>
      </c>
      <c r="D19" s="75">
        <v>39315</v>
      </c>
      <c r="E19" s="75">
        <v>39315</v>
      </c>
      <c r="F19" s="75"/>
      <c r="G19" s="75"/>
    </row>
    <row r="20" ht="18" customHeight="1" spans="1:7">
      <c r="A20" s="28" t="s">
        <v>123</v>
      </c>
      <c r="B20" s="28" t="s">
        <v>124</v>
      </c>
      <c r="C20" s="75">
        <v>630444</v>
      </c>
      <c r="D20" s="75">
        <v>630444</v>
      </c>
      <c r="E20" s="75">
        <v>630444</v>
      </c>
      <c r="F20" s="75"/>
      <c r="G20" s="75"/>
    </row>
    <row r="21" ht="18" customHeight="1" spans="1:7">
      <c r="A21" s="128" t="s">
        <v>125</v>
      </c>
      <c r="B21" s="128" t="s">
        <v>126</v>
      </c>
      <c r="C21" s="75">
        <v>630444</v>
      </c>
      <c r="D21" s="75">
        <v>630444</v>
      </c>
      <c r="E21" s="75">
        <v>630444</v>
      </c>
      <c r="F21" s="75"/>
      <c r="G21" s="75"/>
    </row>
    <row r="22" ht="18" customHeight="1" spans="1:7">
      <c r="A22" s="159" t="s">
        <v>127</v>
      </c>
      <c r="B22" s="159" t="s">
        <v>128</v>
      </c>
      <c r="C22" s="75">
        <v>630444</v>
      </c>
      <c r="D22" s="75">
        <v>630444</v>
      </c>
      <c r="E22" s="75">
        <v>630444</v>
      </c>
      <c r="F22" s="75"/>
      <c r="G22" s="75"/>
    </row>
    <row r="23" ht="18" customHeight="1" spans="1:7">
      <c r="A23" s="74" t="s">
        <v>167</v>
      </c>
      <c r="B23" s="160" t="s">
        <v>167</v>
      </c>
      <c r="C23" s="75">
        <v>11020586.6</v>
      </c>
      <c r="D23" s="75">
        <v>9151674</v>
      </c>
      <c r="E23" s="75">
        <v>8792446</v>
      </c>
      <c r="F23" s="75">
        <v>359228</v>
      </c>
      <c r="G23" s="75">
        <v>1868912.6</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4" sqref="C14"/>
    </sheetView>
  </sheetViews>
  <sheetFormatPr defaultColWidth="10.4259259259259" defaultRowHeight="14.25" customHeight="1" outlineLevelRow="7" outlineLevelCol="5"/>
  <cols>
    <col min="1" max="6" width="28.1388888888889" customWidth="1"/>
  </cols>
  <sheetData>
    <row r="1" customHeight="1" spans="1:6">
      <c r="A1" s="42"/>
      <c r="B1" s="42"/>
      <c r="C1" s="42"/>
      <c r="D1" s="42"/>
      <c r="E1" s="41"/>
      <c r="F1" s="148" t="s">
        <v>168</v>
      </c>
    </row>
    <row r="2" ht="41.25" customHeight="1" spans="1:6">
      <c r="A2" s="149" t="str">
        <f>"2026"&amp;"年一般公共预算“三公”经费支出预算表"</f>
        <v>2026年一般公共预算“三公”经费支出预算表</v>
      </c>
      <c r="B2" s="42"/>
      <c r="C2" s="42"/>
      <c r="D2" s="42"/>
      <c r="E2" s="41"/>
      <c r="F2" s="42"/>
    </row>
    <row r="3" customHeight="1" spans="1:6">
      <c r="A3" s="102" t="str">
        <f>"单位名称："&amp;"昆明市盘龙区新迎第二幼儿园"</f>
        <v>单位名称：昆明市盘龙区新迎第二幼儿园</v>
      </c>
      <c r="B3" s="150"/>
      <c r="D3" s="42"/>
      <c r="E3" s="41"/>
      <c r="F3" s="46" t="s">
        <v>1</v>
      </c>
    </row>
    <row r="4" ht="27" customHeight="1" spans="1:6">
      <c r="A4" s="49" t="s">
        <v>169</v>
      </c>
      <c r="B4" s="49" t="s">
        <v>170</v>
      </c>
      <c r="C4" s="48" t="s">
        <v>171</v>
      </c>
      <c r="D4" s="49"/>
      <c r="E4" s="47"/>
      <c r="F4" s="49" t="s">
        <v>172</v>
      </c>
    </row>
    <row r="5" ht="28.5" customHeight="1" spans="1:6">
      <c r="A5" s="151"/>
      <c r="B5" s="51"/>
      <c r="C5" s="47" t="s">
        <v>57</v>
      </c>
      <c r="D5" s="47" t="s">
        <v>173</v>
      </c>
      <c r="E5" s="47" t="s">
        <v>174</v>
      </c>
      <c r="F5" s="50"/>
    </row>
    <row r="6" ht="17.25" customHeight="1" spans="1:6">
      <c r="A6" s="55" t="s">
        <v>82</v>
      </c>
      <c r="B6" s="55" t="s">
        <v>83</v>
      </c>
      <c r="C6" s="55" t="s">
        <v>84</v>
      </c>
      <c r="D6" s="55" t="s">
        <v>85</v>
      </c>
      <c r="E6" s="55" t="s">
        <v>86</v>
      </c>
      <c r="F6" s="55" t="s">
        <v>87</v>
      </c>
    </row>
    <row r="7" ht="17.25" customHeight="1" spans="1:6">
      <c r="A7" s="75"/>
      <c r="B7" s="75"/>
      <c r="C7" s="75"/>
      <c r="D7" s="75"/>
      <c r="E7" s="75"/>
      <c r="F7" s="75"/>
    </row>
    <row r="8" customHeight="1" spans="1:6">
      <c r="A8" s="152" t="s">
        <v>175</v>
      </c>
      <c r="B8" s="153"/>
      <c r="C8" s="154"/>
      <c r="D8" s="154"/>
      <c r="E8" s="154"/>
      <c r="F8" s="15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13" workbookViewId="0">
      <selection activeCell="C15" sqref="C15"/>
    </sheetView>
  </sheetViews>
  <sheetFormatPr defaultColWidth="9.13888888888889" defaultRowHeight="14.25" customHeight="1"/>
  <cols>
    <col min="1" max="1" width="24.8888888888889" customWidth="1"/>
    <col min="2" max="2" width="20.712962962963" customWidth="1"/>
    <col min="3" max="3" width="20.3333333333333" customWidth="1"/>
    <col min="4" max="4" width="10.1388888888889" customWidth="1"/>
    <col min="5" max="5" width="29.5555555555556" customWidth="1"/>
    <col min="6" max="6" width="10.2777777777778" customWidth="1"/>
    <col min="7" max="7" width="26.1111111111111" customWidth="1"/>
    <col min="8" max="23" width="18.712962962963" customWidth="1"/>
  </cols>
  <sheetData>
    <row r="1" customFormat="1" ht="13.5" customHeight="1" spans="2:23">
      <c r="B1" s="137"/>
      <c r="D1" s="138"/>
      <c r="E1" s="138"/>
      <c r="F1" s="138"/>
      <c r="G1" s="138"/>
      <c r="H1" s="77"/>
      <c r="I1" s="77"/>
      <c r="J1" s="77"/>
      <c r="K1" s="77"/>
      <c r="L1" s="77"/>
      <c r="M1" s="77"/>
      <c r="Q1" s="77"/>
      <c r="U1" s="137"/>
      <c r="W1" s="2" t="s">
        <v>176</v>
      </c>
    </row>
    <row r="2" customFormat="1" ht="45.75" customHeight="1" spans="1:23">
      <c r="A2" s="63" t="s">
        <v>177</v>
      </c>
      <c r="B2" s="63"/>
      <c r="C2" s="63"/>
      <c r="D2" s="63"/>
      <c r="E2" s="63"/>
      <c r="F2" s="63"/>
      <c r="G2" s="63"/>
      <c r="H2" s="63"/>
      <c r="I2" s="63"/>
      <c r="J2" s="63"/>
      <c r="K2" s="63"/>
      <c r="L2" s="63"/>
      <c r="M2" s="63"/>
      <c r="N2" s="3"/>
      <c r="O2" s="3"/>
      <c r="P2" s="3"/>
      <c r="Q2" s="63"/>
      <c r="R2" s="63"/>
      <c r="S2" s="63"/>
      <c r="T2" s="63"/>
      <c r="U2" s="63"/>
      <c r="V2" s="63"/>
      <c r="W2" s="63"/>
    </row>
    <row r="3" customFormat="1" ht="18.75" customHeight="1" spans="1:23">
      <c r="A3" s="4" t="s">
        <v>178</v>
      </c>
      <c r="B3" s="139"/>
      <c r="C3" s="139"/>
      <c r="D3" s="139"/>
      <c r="E3" s="139"/>
      <c r="F3" s="139"/>
      <c r="G3" s="139"/>
      <c r="H3" s="81"/>
      <c r="I3" s="81"/>
      <c r="J3" s="81"/>
      <c r="K3" s="81"/>
      <c r="L3" s="81"/>
      <c r="M3" s="81"/>
      <c r="N3" s="6"/>
      <c r="O3" s="6"/>
      <c r="P3" s="6"/>
      <c r="Q3" s="81"/>
      <c r="U3" s="137"/>
      <c r="W3" s="2" t="s">
        <v>1</v>
      </c>
    </row>
    <row r="4" ht="18" customHeight="1" spans="1:23">
      <c r="A4" s="8" t="s">
        <v>179</v>
      </c>
      <c r="B4" s="8" t="s">
        <v>180</v>
      </c>
      <c r="C4" s="8" t="s">
        <v>181</v>
      </c>
      <c r="D4" s="8" t="s">
        <v>182</v>
      </c>
      <c r="E4" s="8" t="s">
        <v>183</v>
      </c>
      <c r="F4" s="8" t="s">
        <v>184</v>
      </c>
      <c r="G4" s="8" t="s">
        <v>185</v>
      </c>
      <c r="H4" s="140" t="s">
        <v>186</v>
      </c>
      <c r="I4" s="97" t="s">
        <v>186</v>
      </c>
      <c r="J4" s="97"/>
      <c r="K4" s="97"/>
      <c r="L4" s="97"/>
      <c r="M4" s="97"/>
      <c r="N4" s="11"/>
      <c r="O4" s="11"/>
      <c r="P4" s="11"/>
      <c r="Q4" s="84" t="s">
        <v>61</v>
      </c>
      <c r="R4" s="97" t="s">
        <v>62</v>
      </c>
      <c r="S4" s="97"/>
      <c r="T4" s="97"/>
      <c r="U4" s="97"/>
      <c r="V4" s="97"/>
      <c r="W4" s="98"/>
    </row>
    <row r="5" ht="18" customHeight="1" spans="1:23">
      <c r="A5" s="27"/>
      <c r="B5" s="121"/>
      <c r="C5" s="13"/>
      <c r="D5" s="13"/>
      <c r="E5" s="13"/>
      <c r="F5" s="13"/>
      <c r="G5" s="13"/>
      <c r="H5" s="119" t="s">
        <v>187</v>
      </c>
      <c r="I5" s="140" t="s">
        <v>58</v>
      </c>
      <c r="J5" s="97"/>
      <c r="K5" s="97"/>
      <c r="L5" s="97"/>
      <c r="M5" s="98"/>
      <c r="N5" s="10" t="s">
        <v>188</v>
      </c>
      <c r="O5" s="11"/>
      <c r="P5" s="12"/>
      <c r="Q5" s="8" t="s">
        <v>61</v>
      </c>
      <c r="R5" s="140" t="s">
        <v>62</v>
      </c>
      <c r="S5" s="84" t="s">
        <v>64</v>
      </c>
      <c r="T5" s="97" t="s">
        <v>62</v>
      </c>
      <c r="U5" s="84" t="s">
        <v>66</v>
      </c>
      <c r="V5" s="84" t="s">
        <v>67</v>
      </c>
      <c r="W5" s="147" t="s">
        <v>68</v>
      </c>
    </row>
    <row r="6" ht="19.5" customHeight="1" spans="1:23">
      <c r="A6" s="27"/>
      <c r="B6" s="27"/>
      <c r="C6" s="27"/>
      <c r="D6" s="27"/>
      <c r="E6" s="27"/>
      <c r="F6" s="27"/>
      <c r="G6" s="27"/>
      <c r="H6" s="27"/>
      <c r="I6" s="145" t="s">
        <v>189</v>
      </c>
      <c r="J6" s="8" t="s">
        <v>190</v>
      </c>
      <c r="K6" s="8" t="s">
        <v>191</v>
      </c>
      <c r="L6" s="8" t="s">
        <v>192</v>
      </c>
      <c r="M6" s="8" t="s">
        <v>193</v>
      </c>
      <c r="N6" s="8" t="s">
        <v>58</v>
      </c>
      <c r="O6" s="8" t="s">
        <v>59</v>
      </c>
      <c r="P6" s="8" t="s">
        <v>60</v>
      </c>
      <c r="Q6" s="27"/>
      <c r="R6" s="8" t="s">
        <v>57</v>
      </c>
      <c r="S6" s="8" t="s">
        <v>64</v>
      </c>
      <c r="T6" s="8" t="s">
        <v>194</v>
      </c>
      <c r="U6" s="8" t="s">
        <v>66</v>
      </c>
      <c r="V6" s="8" t="s">
        <v>67</v>
      </c>
      <c r="W6" s="8" t="s">
        <v>68</v>
      </c>
    </row>
    <row r="7" ht="37.5" customHeight="1" spans="1:23">
      <c r="A7" s="18"/>
      <c r="B7" s="141"/>
      <c r="C7" s="141"/>
      <c r="D7" s="141"/>
      <c r="E7" s="141"/>
      <c r="F7" s="141"/>
      <c r="G7" s="141"/>
      <c r="H7" s="141"/>
      <c r="I7" s="146" t="s">
        <v>57</v>
      </c>
      <c r="J7" s="16" t="s">
        <v>195</v>
      </c>
      <c r="K7" s="16" t="s">
        <v>191</v>
      </c>
      <c r="L7" s="16" t="s">
        <v>192</v>
      </c>
      <c r="M7" s="16" t="s">
        <v>193</v>
      </c>
      <c r="N7" s="16" t="s">
        <v>191</v>
      </c>
      <c r="O7" s="16" t="s">
        <v>192</v>
      </c>
      <c r="P7" s="16" t="s">
        <v>193</v>
      </c>
      <c r="Q7" s="16" t="s">
        <v>61</v>
      </c>
      <c r="R7" s="16" t="s">
        <v>57</v>
      </c>
      <c r="S7" s="16" t="s">
        <v>64</v>
      </c>
      <c r="T7" s="16" t="s">
        <v>194</v>
      </c>
      <c r="U7" s="16" t="s">
        <v>66</v>
      </c>
      <c r="V7" s="16" t="s">
        <v>67</v>
      </c>
      <c r="W7" s="16" t="s">
        <v>68</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142" t="s">
        <v>70</v>
      </c>
      <c r="B9" s="142" t="s">
        <v>196</v>
      </c>
      <c r="C9" s="142" t="s">
        <v>197</v>
      </c>
      <c r="D9" s="142" t="s">
        <v>101</v>
      </c>
      <c r="E9" s="142" t="s">
        <v>102</v>
      </c>
      <c r="F9" s="142" t="s">
        <v>198</v>
      </c>
      <c r="G9" s="142" t="s">
        <v>199</v>
      </c>
      <c r="H9" s="75">
        <v>2071008</v>
      </c>
      <c r="I9" s="75">
        <v>2071008</v>
      </c>
      <c r="J9" s="75"/>
      <c r="K9" s="75"/>
      <c r="L9" s="75">
        <v>2071008</v>
      </c>
      <c r="M9" s="75"/>
      <c r="N9" s="75"/>
      <c r="O9" s="75"/>
      <c r="P9" s="75"/>
      <c r="Q9" s="75"/>
      <c r="R9" s="75"/>
      <c r="S9" s="75"/>
      <c r="T9" s="75"/>
      <c r="U9" s="75"/>
      <c r="V9" s="75"/>
      <c r="W9" s="75"/>
    </row>
    <row r="10" ht="20.25" customHeight="1" spans="1:23">
      <c r="A10" s="142" t="s">
        <v>70</v>
      </c>
      <c r="B10" s="142" t="s">
        <v>196</v>
      </c>
      <c r="C10" s="142" t="s">
        <v>197</v>
      </c>
      <c r="D10" s="142" t="s">
        <v>101</v>
      </c>
      <c r="E10" s="142" t="s">
        <v>102</v>
      </c>
      <c r="F10" s="142" t="s">
        <v>200</v>
      </c>
      <c r="G10" s="142" t="s">
        <v>201</v>
      </c>
      <c r="H10" s="75">
        <v>3240</v>
      </c>
      <c r="I10" s="75">
        <v>3240</v>
      </c>
      <c r="J10" s="22"/>
      <c r="K10" s="22"/>
      <c r="L10" s="75">
        <v>3240</v>
      </c>
      <c r="M10" s="22"/>
      <c r="N10" s="75"/>
      <c r="O10" s="75"/>
      <c r="P10" s="75"/>
      <c r="Q10" s="75"/>
      <c r="R10" s="75"/>
      <c r="S10" s="75"/>
      <c r="T10" s="75"/>
      <c r="U10" s="75"/>
      <c r="V10" s="75"/>
      <c r="W10" s="75"/>
    </row>
    <row r="11" ht="20.25" customHeight="1" spans="1:23">
      <c r="A11" s="142" t="s">
        <v>70</v>
      </c>
      <c r="B11" s="142" t="s">
        <v>196</v>
      </c>
      <c r="C11" s="142" t="s">
        <v>197</v>
      </c>
      <c r="D11" s="142" t="s">
        <v>101</v>
      </c>
      <c r="E11" s="142" t="s">
        <v>102</v>
      </c>
      <c r="F11" s="142" t="s">
        <v>202</v>
      </c>
      <c r="G11" s="142" t="s">
        <v>203</v>
      </c>
      <c r="H11" s="75">
        <v>172584</v>
      </c>
      <c r="I11" s="75">
        <v>172584</v>
      </c>
      <c r="J11" s="22"/>
      <c r="K11" s="22"/>
      <c r="L11" s="75">
        <v>172584</v>
      </c>
      <c r="M11" s="22"/>
      <c r="N11" s="75"/>
      <c r="O11" s="75"/>
      <c r="P11" s="75"/>
      <c r="Q11" s="75"/>
      <c r="R11" s="75"/>
      <c r="S11" s="75"/>
      <c r="T11" s="75"/>
      <c r="U11" s="75"/>
      <c r="V11" s="75"/>
      <c r="W11" s="75"/>
    </row>
    <row r="12" ht="20.25" customHeight="1" spans="1:23">
      <c r="A12" s="142" t="s">
        <v>70</v>
      </c>
      <c r="B12" s="142" t="s">
        <v>196</v>
      </c>
      <c r="C12" s="142" t="s">
        <v>197</v>
      </c>
      <c r="D12" s="142" t="s">
        <v>101</v>
      </c>
      <c r="E12" s="142" t="s">
        <v>102</v>
      </c>
      <c r="F12" s="142" t="s">
        <v>204</v>
      </c>
      <c r="G12" s="142" t="s">
        <v>205</v>
      </c>
      <c r="H12" s="75">
        <v>660660</v>
      </c>
      <c r="I12" s="75">
        <v>660660</v>
      </c>
      <c r="J12" s="22"/>
      <c r="K12" s="22"/>
      <c r="L12" s="75">
        <v>660660</v>
      </c>
      <c r="M12" s="22"/>
      <c r="N12" s="75"/>
      <c r="O12" s="75"/>
      <c r="P12" s="75"/>
      <c r="Q12" s="75"/>
      <c r="R12" s="75"/>
      <c r="S12" s="75"/>
      <c r="T12" s="75"/>
      <c r="U12" s="75"/>
      <c r="V12" s="75"/>
      <c r="W12" s="75"/>
    </row>
    <row r="13" ht="20.25" customHeight="1" spans="1:23">
      <c r="A13" s="142" t="s">
        <v>70</v>
      </c>
      <c r="B13" s="142" t="s">
        <v>196</v>
      </c>
      <c r="C13" s="142" t="s">
        <v>197</v>
      </c>
      <c r="D13" s="142" t="s">
        <v>101</v>
      </c>
      <c r="E13" s="142" t="s">
        <v>102</v>
      </c>
      <c r="F13" s="142" t="s">
        <v>204</v>
      </c>
      <c r="G13" s="142" t="s">
        <v>205</v>
      </c>
      <c r="H13" s="75">
        <v>1066500</v>
      </c>
      <c r="I13" s="75">
        <v>1066500</v>
      </c>
      <c r="J13" s="22"/>
      <c r="K13" s="22"/>
      <c r="L13" s="75">
        <v>1066500</v>
      </c>
      <c r="M13" s="22"/>
      <c r="N13" s="75"/>
      <c r="O13" s="75"/>
      <c r="P13" s="75"/>
      <c r="Q13" s="75"/>
      <c r="R13" s="75"/>
      <c r="S13" s="75"/>
      <c r="T13" s="75"/>
      <c r="U13" s="75"/>
      <c r="V13" s="75"/>
      <c r="W13" s="75"/>
    </row>
    <row r="14" ht="20.25" customHeight="1" spans="1:23">
      <c r="A14" s="142" t="s">
        <v>70</v>
      </c>
      <c r="B14" s="142" t="s">
        <v>206</v>
      </c>
      <c r="C14" s="142" t="s">
        <v>207</v>
      </c>
      <c r="D14" s="142" t="s">
        <v>111</v>
      </c>
      <c r="E14" s="142" t="s">
        <v>112</v>
      </c>
      <c r="F14" s="142" t="s">
        <v>208</v>
      </c>
      <c r="G14" s="142" t="s">
        <v>209</v>
      </c>
      <c r="H14" s="75">
        <v>653170</v>
      </c>
      <c r="I14" s="75">
        <v>653170</v>
      </c>
      <c r="J14" s="22"/>
      <c r="K14" s="22"/>
      <c r="L14" s="75">
        <v>653170</v>
      </c>
      <c r="M14" s="22"/>
      <c r="N14" s="75"/>
      <c r="O14" s="75"/>
      <c r="P14" s="75"/>
      <c r="Q14" s="75"/>
      <c r="R14" s="75"/>
      <c r="S14" s="75"/>
      <c r="T14" s="75"/>
      <c r="U14" s="75"/>
      <c r="V14" s="75"/>
      <c r="W14" s="75"/>
    </row>
    <row r="15" ht="20.25" customHeight="1" spans="1:23">
      <c r="A15" s="142" t="s">
        <v>70</v>
      </c>
      <c r="B15" s="142" t="s">
        <v>206</v>
      </c>
      <c r="C15" s="142" t="s">
        <v>207</v>
      </c>
      <c r="D15" s="142" t="s">
        <v>117</v>
      </c>
      <c r="E15" s="142" t="s">
        <v>118</v>
      </c>
      <c r="F15" s="142" t="s">
        <v>210</v>
      </c>
      <c r="G15" s="142" t="s">
        <v>211</v>
      </c>
      <c r="H15" s="75">
        <v>340760</v>
      </c>
      <c r="I15" s="75">
        <v>340760</v>
      </c>
      <c r="J15" s="22"/>
      <c r="K15" s="22"/>
      <c r="L15" s="75">
        <v>340760</v>
      </c>
      <c r="M15" s="22"/>
      <c r="N15" s="75"/>
      <c r="O15" s="75"/>
      <c r="P15" s="75"/>
      <c r="Q15" s="75"/>
      <c r="R15" s="75"/>
      <c r="S15" s="75"/>
      <c r="T15" s="75"/>
      <c r="U15" s="75"/>
      <c r="V15" s="75"/>
      <c r="W15" s="75"/>
    </row>
    <row r="16" ht="20.25" customHeight="1" spans="1:23">
      <c r="A16" s="142" t="s">
        <v>70</v>
      </c>
      <c r="B16" s="142" t="s">
        <v>206</v>
      </c>
      <c r="C16" s="142" t="s">
        <v>207</v>
      </c>
      <c r="D16" s="142" t="s">
        <v>119</v>
      </c>
      <c r="E16" s="142" t="s">
        <v>120</v>
      </c>
      <c r="F16" s="142" t="s">
        <v>212</v>
      </c>
      <c r="G16" s="142" t="s">
        <v>213</v>
      </c>
      <c r="H16" s="75">
        <v>34800</v>
      </c>
      <c r="I16" s="75">
        <v>34800</v>
      </c>
      <c r="J16" s="22"/>
      <c r="K16" s="22"/>
      <c r="L16" s="75">
        <v>34800</v>
      </c>
      <c r="M16" s="22"/>
      <c r="N16" s="75"/>
      <c r="O16" s="75"/>
      <c r="P16" s="75"/>
      <c r="Q16" s="75"/>
      <c r="R16" s="75"/>
      <c r="S16" s="75"/>
      <c r="T16" s="75"/>
      <c r="U16" s="75"/>
      <c r="V16" s="75"/>
      <c r="W16" s="75"/>
    </row>
    <row r="17" ht="20.25" customHeight="1" spans="1:23">
      <c r="A17" s="142" t="s">
        <v>70</v>
      </c>
      <c r="B17" s="142" t="s">
        <v>206</v>
      </c>
      <c r="C17" s="142" t="s">
        <v>207</v>
      </c>
      <c r="D17" s="142" t="s">
        <v>119</v>
      </c>
      <c r="E17" s="142" t="s">
        <v>120</v>
      </c>
      <c r="F17" s="142" t="s">
        <v>212</v>
      </c>
      <c r="G17" s="142" t="s">
        <v>213</v>
      </c>
      <c r="H17" s="75">
        <v>189665</v>
      </c>
      <c r="I17" s="75">
        <v>189665</v>
      </c>
      <c r="J17" s="22"/>
      <c r="K17" s="22"/>
      <c r="L17" s="75">
        <v>189665</v>
      </c>
      <c r="M17" s="22"/>
      <c r="N17" s="75"/>
      <c r="O17" s="75"/>
      <c r="P17" s="75"/>
      <c r="Q17" s="75"/>
      <c r="R17" s="75"/>
      <c r="S17" s="75"/>
      <c r="T17" s="75"/>
      <c r="U17" s="75"/>
      <c r="V17" s="75"/>
      <c r="W17" s="75"/>
    </row>
    <row r="18" ht="20.25" customHeight="1" spans="1:23">
      <c r="A18" s="142" t="s">
        <v>70</v>
      </c>
      <c r="B18" s="142" t="s">
        <v>206</v>
      </c>
      <c r="C18" s="142" t="s">
        <v>207</v>
      </c>
      <c r="D18" s="142" t="s">
        <v>101</v>
      </c>
      <c r="E18" s="142" t="s">
        <v>102</v>
      </c>
      <c r="F18" s="142" t="s">
        <v>214</v>
      </c>
      <c r="G18" s="142" t="s">
        <v>215</v>
      </c>
      <c r="H18" s="75">
        <v>26565</v>
      </c>
      <c r="I18" s="75">
        <v>26565</v>
      </c>
      <c r="J18" s="22"/>
      <c r="K18" s="22"/>
      <c r="L18" s="75">
        <v>26565</v>
      </c>
      <c r="M18" s="22"/>
      <c r="N18" s="75"/>
      <c r="O18" s="75"/>
      <c r="P18" s="75"/>
      <c r="Q18" s="75"/>
      <c r="R18" s="75"/>
      <c r="S18" s="75"/>
      <c r="T18" s="75"/>
      <c r="U18" s="75"/>
      <c r="V18" s="75"/>
      <c r="W18" s="75"/>
    </row>
    <row r="19" ht="20.25" customHeight="1" spans="1:23">
      <c r="A19" s="142" t="s">
        <v>70</v>
      </c>
      <c r="B19" s="142" t="s">
        <v>206</v>
      </c>
      <c r="C19" s="142" t="s">
        <v>207</v>
      </c>
      <c r="D19" s="142" t="s">
        <v>121</v>
      </c>
      <c r="E19" s="142" t="s">
        <v>122</v>
      </c>
      <c r="F19" s="142" t="s">
        <v>214</v>
      </c>
      <c r="G19" s="142" t="s">
        <v>215</v>
      </c>
      <c r="H19" s="75">
        <v>4980</v>
      </c>
      <c r="I19" s="75">
        <v>4980</v>
      </c>
      <c r="J19" s="22"/>
      <c r="K19" s="22"/>
      <c r="L19" s="75">
        <v>4980</v>
      </c>
      <c r="M19" s="22"/>
      <c r="N19" s="75"/>
      <c r="O19" s="75"/>
      <c r="P19" s="75"/>
      <c r="Q19" s="75"/>
      <c r="R19" s="75"/>
      <c r="S19" s="75"/>
      <c r="T19" s="75"/>
      <c r="U19" s="75"/>
      <c r="V19" s="75"/>
      <c r="W19" s="75"/>
    </row>
    <row r="20" ht="20.25" customHeight="1" spans="1:23">
      <c r="A20" s="142" t="s">
        <v>70</v>
      </c>
      <c r="B20" s="142" t="s">
        <v>206</v>
      </c>
      <c r="C20" s="142" t="s">
        <v>207</v>
      </c>
      <c r="D20" s="142" t="s">
        <v>121</v>
      </c>
      <c r="E20" s="142" t="s">
        <v>122</v>
      </c>
      <c r="F20" s="142" t="s">
        <v>214</v>
      </c>
      <c r="G20" s="142" t="s">
        <v>215</v>
      </c>
      <c r="H20" s="75">
        <v>17430</v>
      </c>
      <c r="I20" s="75">
        <v>17430</v>
      </c>
      <c r="J20" s="22"/>
      <c r="K20" s="22"/>
      <c r="L20" s="75">
        <v>17430</v>
      </c>
      <c r="M20" s="22"/>
      <c r="N20" s="75"/>
      <c r="O20" s="75"/>
      <c r="P20" s="75"/>
      <c r="Q20" s="75"/>
      <c r="R20" s="75"/>
      <c r="S20" s="75"/>
      <c r="T20" s="75"/>
      <c r="U20" s="75"/>
      <c r="V20" s="75"/>
      <c r="W20" s="75"/>
    </row>
    <row r="21" ht="20.25" customHeight="1" spans="1:23">
      <c r="A21" s="142" t="s">
        <v>70</v>
      </c>
      <c r="B21" s="142" t="s">
        <v>206</v>
      </c>
      <c r="C21" s="142" t="s">
        <v>207</v>
      </c>
      <c r="D21" s="142" t="s">
        <v>121</v>
      </c>
      <c r="E21" s="142" t="s">
        <v>122</v>
      </c>
      <c r="F21" s="142" t="s">
        <v>214</v>
      </c>
      <c r="G21" s="142" t="s">
        <v>215</v>
      </c>
      <c r="H21" s="75">
        <v>16905</v>
      </c>
      <c r="I21" s="75">
        <v>16905</v>
      </c>
      <c r="J21" s="22"/>
      <c r="K21" s="22"/>
      <c r="L21" s="75">
        <v>16905</v>
      </c>
      <c r="M21" s="22"/>
      <c r="N21" s="75"/>
      <c r="O21" s="75"/>
      <c r="P21" s="75"/>
      <c r="Q21" s="75"/>
      <c r="R21" s="75"/>
      <c r="S21" s="75"/>
      <c r="T21" s="75"/>
      <c r="U21" s="75"/>
      <c r="V21" s="75"/>
      <c r="W21" s="75"/>
    </row>
    <row r="22" ht="20.25" customHeight="1" spans="1:23">
      <c r="A22" s="142" t="s">
        <v>70</v>
      </c>
      <c r="B22" s="142" t="s">
        <v>216</v>
      </c>
      <c r="C22" s="142" t="s">
        <v>128</v>
      </c>
      <c r="D22" s="142" t="s">
        <v>127</v>
      </c>
      <c r="E22" s="142" t="s">
        <v>128</v>
      </c>
      <c r="F22" s="142" t="s">
        <v>217</v>
      </c>
      <c r="G22" s="142" t="s">
        <v>128</v>
      </c>
      <c r="H22" s="75">
        <v>630444</v>
      </c>
      <c r="I22" s="75">
        <v>630444</v>
      </c>
      <c r="J22" s="22"/>
      <c r="K22" s="22"/>
      <c r="L22" s="75">
        <v>630444</v>
      </c>
      <c r="M22" s="22"/>
      <c r="N22" s="75"/>
      <c r="O22" s="75"/>
      <c r="P22" s="75"/>
      <c r="Q22" s="75"/>
      <c r="R22" s="75"/>
      <c r="S22" s="75"/>
      <c r="T22" s="75"/>
      <c r="U22" s="75"/>
      <c r="V22" s="75"/>
      <c r="W22" s="75"/>
    </row>
    <row r="23" ht="20.25" customHeight="1" spans="1:23">
      <c r="A23" s="142" t="s">
        <v>70</v>
      </c>
      <c r="B23" s="142" t="s">
        <v>218</v>
      </c>
      <c r="C23" s="142" t="s">
        <v>219</v>
      </c>
      <c r="D23" s="142" t="s">
        <v>101</v>
      </c>
      <c r="E23" s="142" t="s">
        <v>102</v>
      </c>
      <c r="F23" s="142" t="s">
        <v>220</v>
      </c>
      <c r="G23" s="142" t="s">
        <v>219</v>
      </c>
      <c r="H23" s="75">
        <v>33110</v>
      </c>
      <c r="I23" s="75">
        <v>33110</v>
      </c>
      <c r="J23" s="22"/>
      <c r="K23" s="22"/>
      <c r="L23" s="75">
        <v>33110</v>
      </c>
      <c r="M23" s="22"/>
      <c r="N23" s="75"/>
      <c r="O23" s="75"/>
      <c r="P23" s="75"/>
      <c r="Q23" s="75"/>
      <c r="R23" s="75"/>
      <c r="S23" s="75"/>
      <c r="T23" s="75"/>
      <c r="U23" s="75"/>
      <c r="V23" s="75"/>
      <c r="W23" s="75"/>
    </row>
    <row r="24" ht="20.25" customHeight="1" spans="1:23">
      <c r="A24" s="142" t="s">
        <v>70</v>
      </c>
      <c r="B24" s="142" t="s">
        <v>221</v>
      </c>
      <c r="C24" s="142" t="s">
        <v>222</v>
      </c>
      <c r="D24" s="142" t="s">
        <v>101</v>
      </c>
      <c r="E24" s="142" t="s">
        <v>102</v>
      </c>
      <c r="F24" s="142" t="s">
        <v>223</v>
      </c>
      <c r="G24" s="142" t="s">
        <v>224</v>
      </c>
      <c r="H24" s="75">
        <v>191118</v>
      </c>
      <c r="I24" s="75">
        <v>191118</v>
      </c>
      <c r="J24" s="22"/>
      <c r="K24" s="22"/>
      <c r="L24" s="75">
        <v>191118</v>
      </c>
      <c r="M24" s="22"/>
      <c r="N24" s="75"/>
      <c r="O24" s="75"/>
      <c r="P24" s="75"/>
      <c r="Q24" s="75"/>
      <c r="R24" s="75"/>
      <c r="S24" s="75"/>
      <c r="T24" s="75"/>
      <c r="U24" s="75"/>
      <c r="V24" s="75"/>
      <c r="W24" s="75"/>
    </row>
    <row r="25" ht="20.25" customHeight="1" spans="1:23">
      <c r="A25" s="142" t="s">
        <v>70</v>
      </c>
      <c r="B25" s="142" t="s">
        <v>221</v>
      </c>
      <c r="C25" s="142" t="s">
        <v>222</v>
      </c>
      <c r="D25" s="142" t="s">
        <v>101</v>
      </c>
      <c r="E25" s="142" t="s">
        <v>102</v>
      </c>
      <c r="F25" s="142" t="s">
        <v>223</v>
      </c>
      <c r="G25" s="142" t="s">
        <v>224</v>
      </c>
      <c r="H25" s="75">
        <v>6000</v>
      </c>
      <c r="I25" s="75">
        <v>6000</v>
      </c>
      <c r="J25" s="22"/>
      <c r="K25" s="22"/>
      <c r="L25" s="75">
        <v>6000</v>
      </c>
      <c r="M25" s="22"/>
      <c r="N25" s="75"/>
      <c r="O25" s="75"/>
      <c r="P25" s="75"/>
      <c r="Q25" s="75"/>
      <c r="R25" s="75"/>
      <c r="S25" s="75"/>
      <c r="T25" s="75"/>
      <c r="U25" s="75"/>
      <c r="V25" s="75"/>
      <c r="W25" s="75"/>
    </row>
    <row r="26" ht="20.25" customHeight="1" spans="1:23">
      <c r="A26" s="142" t="s">
        <v>70</v>
      </c>
      <c r="B26" s="142" t="s">
        <v>221</v>
      </c>
      <c r="C26" s="142" t="s">
        <v>222</v>
      </c>
      <c r="D26" s="142" t="s">
        <v>101</v>
      </c>
      <c r="E26" s="142" t="s">
        <v>102</v>
      </c>
      <c r="F26" s="142" t="s">
        <v>225</v>
      </c>
      <c r="G26" s="142" t="s">
        <v>226</v>
      </c>
      <c r="H26" s="75">
        <v>21000</v>
      </c>
      <c r="I26" s="75">
        <v>21000</v>
      </c>
      <c r="J26" s="22"/>
      <c r="K26" s="22"/>
      <c r="L26" s="75">
        <v>21000</v>
      </c>
      <c r="M26" s="22"/>
      <c r="N26" s="75"/>
      <c r="O26" s="75"/>
      <c r="P26" s="75"/>
      <c r="Q26" s="75"/>
      <c r="R26" s="75"/>
      <c r="S26" s="75"/>
      <c r="T26" s="75"/>
      <c r="U26" s="75"/>
      <c r="V26" s="75"/>
      <c r="W26" s="75"/>
    </row>
    <row r="27" ht="20.25" customHeight="1" spans="1:23">
      <c r="A27" s="142" t="s">
        <v>70</v>
      </c>
      <c r="B27" s="142" t="s">
        <v>221</v>
      </c>
      <c r="C27" s="142" t="s">
        <v>222</v>
      </c>
      <c r="D27" s="142" t="s">
        <v>101</v>
      </c>
      <c r="E27" s="142" t="s">
        <v>102</v>
      </c>
      <c r="F27" s="142" t="s">
        <v>225</v>
      </c>
      <c r="G27" s="142" t="s">
        <v>226</v>
      </c>
      <c r="H27" s="75">
        <v>84000</v>
      </c>
      <c r="I27" s="75">
        <v>84000</v>
      </c>
      <c r="J27" s="22"/>
      <c r="K27" s="22"/>
      <c r="L27" s="75">
        <v>84000</v>
      </c>
      <c r="M27" s="22"/>
      <c r="N27" s="75"/>
      <c r="O27" s="75"/>
      <c r="P27" s="75"/>
      <c r="Q27" s="75"/>
      <c r="R27" s="75"/>
      <c r="S27" s="75"/>
      <c r="T27" s="75"/>
      <c r="U27" s="75"/>
      <c r="V27" s="75"/>
      <c r="W27" s="75"/>
    </row>
    <row r="28" ht="20.25" customHeight="1" spans="1:23">
      <c r="A28" s="142" t="s">
        <v>70</v>
      </c>
      <c r="B28" s="142" t="s">
        <v>227</v>
      </c>
      <c r="C28" s="142" t="s">
        <v>228</v>
      </c>
      <c r="D28" s="142" t="s">
        <v>109</v>
      </c>
      <c r="E28" s="142" t="s">
        <v>110</v>
      </c>
      <c r="F28" s="142" t="s">
        <v>229</v>
      </c>
      <c r="G28" s="142" t="s">
        <v>230</v>
      </c>
      <c r="H28" s="75">
        <v>204000</v>
      </c>
      <c r="I28" s="75">
        <v>204000</v>
      </c>
      <c r="J28" s="22"/>
      <c r="K28" s="22"/>
      <c r="L28" s="75">
        <v>204000</v>
      </c>
      <c r="M28" s="22"/>
      <c r="N28" s="75"/>
      <c r="O28" s="75"/>
      <c r="P28" s="75"/>
      <c r="Q28" s="75"/>
      <c r="R28" s="75"/>
      <c r="S28" s="75"/>
      <c r="T28" s="75"/>
      <c r="U28" s="75"/>
      <c r="V28" s="75"/>
      <c r="W28" s="75"/>
    </row>
    <row r="29" ht="20.25" customHeight="1" spans="1:23">
      <c r="A29" s="142" t="s">
        <v>70</v>
      </c>
      <c r="B29" s="142" t="s">
        <v>231</v>
      </c>
      <c r="C29" s="142" t="s">
        <v>232</v>
      </c>
      <c r="D29" s="142" t="s">
        <v>101</v>
      </c>
      <c r="E29" s="142" t="s">
        <v>102</v>
      </c>
      <c r="F29" s="142" t="s">
        <v>214</v>
      </c>
      <c r="G29" s="142" t="s">
        <v>215</v>
      </c>
      <c r="H29" s="75">
        <v>58339</v>
      </c>
      <c r="I29" s="75">
        <v>58339</v>
      </c>
      <c r="J29" s="22"/>
      <c r="K29" s="22"/>
      <c r="L29" s="75">
        <v>58339</v>
      </c>
      <c r="M29" s="22"/>
      <c r="N29" s="75"/>
      <c r="O29" s="75"/>
      <c r="P29" s="75"/>
      <c r="Q29" s="75"/>
      <c r="R29" s="75"/>
      <c r="S29" s="75"/>
      <c r="T29" s="75"/>
      <c r="U29" s="75"/>
      <c r="V29" s="75"/>
      <c r="W29" s="75"/>
    </row>
    <row r="30" ht="20.25" customHeight="1" spans="1:23">
      <c r="A30" s="142" t="s">
        <v>70</v>
      </c>
      <c r="B30" s="142" t="s">
        <v>233</v>
      </c>
      <c r="C30" s="142" t="s">
        <v>234</v>
      </c>
      <c r="D30" s="142" t="s">
        <v>101</v>
      </c>
      <c r="E30" s="142" t="s">
        <v>102</v>
      </c>
      <c r="F30" s="142" t="s">
        <v>202</v>
      </c>
      <c r="G30" s="142" t="s">
        <v>203</v>
      </c>
      <c r="H30" s="75">
        <v>357396</v>
      </c>
      <c r="I30" s="75">
        <v>357396</v>
      </c>
      <c r="J30" s="22"/>
      <c r="K30" s="22"/>
      <c r="L30" s="75">
        <v>357396</v>
      </c>
      <c r="M30" s="22"/>
      <c r="N30" s="75"/>
      <c r="O30" s="75"/>
      <c r="P30" s="75"/>
      <c r="Q30" s="75"/>
      <c r="R30" s="75"/>
      <c r="S30" s="75"/>
      <c r="T30" s="75"/>
      <c r="U30" s="75"/>
      <c r="V30" s="75"/>
      <c r="W30" s="75"/>
    </row>
    <row r="31" ht="20.25" customHeight="1" spans="1:23">
      <c r="A31" s="142" t="s">
        <v>70</v>
      </c>
      <c r="B31" s="142" t="s">
        <v>233</v>
      </c>
      <c r="C31" s="142" t="s">
        <v>234</v>
      </c>
      <c r="D31" s="142" t="s">
        <v>101</v>
      </c>
      <c r="E31" s="142" t="s">
        <v>102</v>
      </c>
      <c r="F31" s="142" t="s">
        <v>202</v>
      </c>
      <c r="G31" s="142" t="s">
        <v>203</v>
      </c>
      <c r="H31" s="75">
        <v>504000</v>
      </c>
      <c r="I31" s="75">
        <v>504000</v>
      </c>
      <c r="J31" s="22"/>
      <c r="K31" s="22"/>
      <c r="L31" s="75">
        <v>504000</v>
      </c>
      <c r="M31" s="22"/>
      <c r="N31" s="75"/>
      <c r="O31" s="75"/>
      <c r="P31" s="75"/>
      <c r="Q31" s="75"/>
      <c r="R31" s="75"/>
      <c r="S31" s="75"/>
      <c r="T31" s="75"/>
      <c r="U31" s="75"/>
      <c r="V31" s="75"/>
      <c r="W31" s="75"/>
    </row>
    <row r="32" ht="20.25" customHeight="1" spans="1:23">
      <c r="A32" s="142" t="s">
        <v>70</v>
      </c>
      <c r="B32" s="142" t="s">
        <v>233</v>
      </c>
      <c r="C32" s="142" t="s">
        <v>234</v>
      </c>
      <c r="D32" s="142" t="s">
        <v>101</v>
      </c>
      <c r="E32" s="142" t="s">
        <v>102</v>
      </c>
      <c r="F32" s="142" t="s">
        <v>204</v>
      </c>
      <c r="G32" s="142" t="s">
        <v>205</v>
      </c>
      <c r="H32" s="75">
        <v>630000</v>
      </c>
      <c r="I32" s="75">
        <v>630000</v>
      </c>
      <c r="J32" s="22"/>
      <c r="K32" s="22"/>
      <c r="L32" s="75">
        <v>630000</v>
      </c>
      <c r="M32" s="22"/>
      <c r="N32" s="75"/>
      <c r="O32" s="75"/>
      <c r="P32" s="75"/>
      <c r="Q32" s="75"/>
      <c r="R32" s="75"/>
      <c r="S32" s="75"/>
      <c r="T32" s="75"/>
      <c r="U32" s="75"/>
      <c r="V32" s="75"/>
      <c r="W32" s="75"/>
    </row>
    <row r="33" ht="20.25" customHeight="1" spans="1:23">
      <c r="A33" s="142" t="s">
        <v>70</v>
      </c>
      <c r="B33" s="142" t="s">
        <v>235</v>
      </c>
      <c r="C33" s="142" t="s">
        <v>236</v>
      </c>
      <c r="D33" s="142" t="s">
        <v>101</v>
      </c>
      <c r="E33" s="142" t="s">
        <v>102</v>
      </c>
      <c r="F33" s="142" t="s">
        <v>225</v>
      </c>
      <c r="G33" s="142" t="s">
        <v>226</v>
      </c>
      <c r="H33" s="75">
        <v>24000</v>
      </c>
      <c r="I33" s="75">
        <v>24000</v>
      </c>
      <c r="J33" s="22"/>
      <c r="K33" s="22"/>
      <c r="L33" s="75">
        <v>24000</v>
      </c>
      <c r="M33" s="22"/>
      <c r="N33" s="75"/>
      <c r="O33" s="75"/>
      <c r="P33" s="75"/>
      <c r="Q33" s="75"/>
      <c r="R33" s="75"/>
      <c r="S33" s="75"/>
      <c r="T33" s="75"/>
      <c r="U33" s="75"/>
      <c r="V33" s="75"/>
      <c r="W33" s="75"/>
    </row>
    <row r="34" ht="20.25" customHeight="1" spans="1:23">
      <c r="A34" s="142" t="s">
        <v>70</v>
      </c>
      <c r="B34" s="142" t="s">
        <v>237</v>
      </c>
      <c r="C34" s="142" t="s">
        <v>238</v>
      </c>
      <c r="D34" s="142" t="s">
        <v>101</v>
      </c>
      <c r="E34" s="142" t="s">
        <v>102</v>
      </c>
      <c r="F34" s="142" t="s">
        <v>239</v>
      </c>
      <c r="G34" s="142" t="s">
        <v>240</v>
      </c>
      <c r="H34" s="75">
        <v>782000</v>
      </c>
      <c r="I34" s="75">
        <v>782000</v>
      </c>
      <c r="J34" s="22"/>
      <c r="K34" s="22"/>
      <c r="L34" s="75">
        <v>782000</v>
      </c>
      <c r="M34" s="22"/>
      <c r="N34" s="75"/>
      <c r="O34" s="75"/>
      <c r="P34" s="75"/>
      <c r="Q34" s="75"/>
      <c r="R34" s="75"/>
      <c r="S34" s="75"/>
      <c r="T34" s="75"/>
      <c r="U34" s="75"/>
      <c r="V34" s="75"/>
      <c r="W34" s="75"/>
    </row>
    <row r="35" ht="20.25" customHeight="1" spans="1:23">
      <c r="A35" s="142" t="s">
        <v>70</v>
      </c>
      <c r="B35" s="142" t="s">
        <v>237</v>
      </c>
      <c r="C35" s="142" t="s">
        <v>238</v>
      </c>
      <c r="D35" s="142" t="s">
        <v>101</v>
      </c>
      <c r="E35" s="142" t="s">
        <v>102</v>
      </c>
      <c r="F35" s="142" t="s">
        <v>239</v>
      </c>
      <c r="G35" s="142" t="s">
        <v>240</v>
      </c>
      <c r="H35" s="75">
        <v>368000</v>
      </c>
      <c r="I35" s="75">
        <v>368000</v>
      </c>
      <c r="J35" s="22"/>
      <c r="K35" s="22"/>
      <c r="L35" s="75">
        <v>368000</v>
      </c>
      <c r="M35" s="22"/>
      <c r="N35" s="75"/>
      <c r="O35" s="75"/>
      <c r="P35" s="75"/>
      <c r="Q35" s="75"/>
      <c r="R35" s="75"/>
      <c r="S35" s="75"/>
      <c r="T35" s="75"/>
      <c r="U35" s="75"/>
      <c r="V35" s="75"/>
      <c r="W35" s="75"/>
    </row>
    <row r="36" ht="17.25" customHeight="1" spans="1:23">
      <c r="A36" s="59" t="s">
        <v>55</v>
      </c>
      <c r="B36" s="143"/>
      <c r="C36" s="143"/>
      <c r="D36" s="143"/>
      <c r="E36" s="143"/>
      <c r="F36" s="143"/>
      <c r="G36" s="144"/>
      <c r="H36" s="75">
        <v>9151674</v>
      </c>
      <c r="I36" s="75">
        <v>9151674</v>
      </c>
      <c r="J36" s="75"/>
      <c r="K36" s="75"/>
      <c r="L36" s="75">
        <v>9151674</v>
      </c>
      <c r="M36" s="75"/>
      <c r="N36" s="75"/>
      <c r="O36" s="75"/>
      <c r="P36" s="75"/>
      <c r="Q36" s="75"/>
      <c r="R36" s="75"/>
      <c r="S36" s="75"/>
      <c r="T36" s="75"/>
      <c r="U36" s="75"/>
      <c r="V36" s="75"/>
      <c r="W36" s="75"/>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1"/>
      <c r="E1" s="1"/>
      <c r="F1" s="1"/>
      <c r="G1" s="1"/>
      <c r="H1" s="1"/>
      <c r="U1" s="131"/>
      <c r="W1" s="136" t="s">
        <v>241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"单位名称："&amp;"昆明市盘龙区新迎第二幼儿园"</f>
        <v>单位名称：昆明市盘龙区新迎第二幼儿园</v>
      </c>
      <c r="B3" s="5"/>
      <c r="C3" s="5"/>
      <c r="D3" s="5"/>
      <c r="E3" s="5"/>
      <c r="F3" s="5"/>
      <c r="G3" s="5"/>
      <c r="H3" s="5"/>
      <c r="I3" s="6"/>
      <c r="J3" s="6"/>
      <c r="K3" s="6"/>
      <c r="L3" s="6"/>
      <c r="M3" s="6"/>
      <c r="N3" s="6"/>
      <c r="O3" s="6"/>
      <c r="P3" s="6"/>
      <c r="Q3" s="6"/>
      <c r="U3" s="131"/>
      <c r="W3" s="113" t="s">
        <v>1</v>
      </c>
    </row>
    <row r="4" ht="21.75" customHeight="1" spans="1:23">
      <c r="A4" s="8" t="s">
        <v>242</v>
      </c>
      <c r="B4" s="9" t="s">
        <v>180</v>
      </c>
      <c r="C4" s="8" t="s">
        <v>181</v>
      </c>
      <c r="D4" s="8" t="s">
        <v>243</v>
      </c>
      <c r="E4" s="9" t="s">
        <v>182</v>
      </c>
      <c r="F4" s="9" t="s">
        <v>183</v>
      </c>
      <c r="G4" s="9" t="s">
        <v>244</v>
      </c>
      <c r="H4" s="9" t="s">
        <v>245</v>
      </c>
      <c r="I4" s="26" t="s">
        <v>55</v>
      </c>
      <c r="J4" s="10" t="s">
        <v>246</v>
      </c>
      <c r="K4" s="11"/>
      <c r="L4" s="11"/>
      <c r="M4" s="12"/>
      <c r="N4" s="10" t="s">
        <v>188</v>
      </c>
      <c r="O4" s="11"/>
      <c r="P4" s="12"/>
      <c r="Q4" s="9" t="s">
        <v>61</v>
      </c>
      <c r="R4" s="10" t="s">
        <v>62</v>
      </c>
      <c r="S4" s="11"/>
      <c r="T4" s="11"/>
      <c r="U4" s="11"/>
      <c r="V4" s="11"/>
      <c r="W4" s="12"/>
    </row>
    <row r="5" ht="21.75" customHeight="1" spans="1:23">
      <c r="A5" s="13"/>
      <c r="B5" s="27"/>
      <c r="C5" s="13"/>
      <c r="D5" s="13"/>
      <c r="E5" s="14"/>
      <c r="F5" s="14"/>
      <c r="G5" s="14"/>
      <c r="H5" s="14"/>
      <c r="I5" s="27"/>
      <c r="J5" s="132" t="s">
        <v>58</v>
      </c>
      <c r="K5" s="133"/>
      <c r="L5" s="9" t="s">
        <v>59</v>
      </c>
      <c r="M5" s="9" t="s">
        <v>60</v>
      </c>
      <c r="N5" s="9" t="s">
        <v>58</v>
      </c>
      <c r="O5" s="9" t="s">
        <v>59</v>
      </c>
      <c r="P5" s="9" t="s">
        <v>60</v>
      </c>
      <c r="Q5" s="14"/>
      <c r="R5" s="9" t="s">
        <v>57</v>
      </c>
      <c r="S5" s="9" t="s">
        <v>64</v>
      </c>
      <c r="T5" s="9" t="s">
        <v>194</v>
      </c>
      <c r="U5" s="9" t="s">
        <v>66</v>
      </c>
      <c r="V5" s="9" t="s">
        <v>67</v>
      </c>
      <c r="W5" s="9" t="s">
        <v>68</v>
      </c>
    </row>
    <row r="6" ht="21" customHeight="1" spans="1:23">
      <c r="A6" s="27"/>
      <c r="B6" s="27"/>
      <c r="C6" s="27"/>
      <c r="D6" s="27"/>
      <c r="E6" s="27"/>
      <c r="F6" s="27"/>
      <c r="G6" s="27"/>
      <c r="H6" s="27"/>
      <c r="I6" s="27"/>
      <c r="J6" s="134" t="s">
        <v>57</v>
      </c>
      <c r="K6" s="135"/>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247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6" t="s">
        <v>248</v>
      </c>
      <c r="B9" s="66" t="s">
        <v>249</v>
      </c>
      <c r="C9" s="66" t="s">
        <v>250</v>
      </c>
      <c r="D9" s="66" t="s">
        <v>70</v>
      </c>
      <c r="E9" s="66" t="s">
        <v>101</v>
      </c>
      <c r="F9" s="66" t="s">
        <v>102</v>
      </c>
      <c r="G9" s="66" t="s">
        <v>223</v>
      </c>
      <c r="H9" s="66" t="s">
        <v>224</v>
      </c>
      <c r="I9" s="75">
        <v>12267.6</v>
      </c>
      <c r="J9" s="75"/>
      <c r="K9" s="75"/>
      <c r="L9" s="75"/>
      <c r="M9" s="75"/>
      <c r="N9" s="75">
        <v>12267.6</v>
      </c>
      <c r="O9" s="75"/>
      <c r="P9" s="75"/>
      <c r="Q9" s="75"/>
      <c r="R9" s="75"/>
      <c r="S9" s="75"/>
      <c r="T9" s="75"/>
      <c r="U9" s="75"/>
      <c r="V9" s="75"/>
      <c r="W9" s="75"/>
    </row>
    <row r="10" ht="21.75" customHeight="1" spans="1:23">
      <c r="A10" s="66" t="s">
        <v>248</v>
      </c>
      <c r="B10" s="66" t="s">
        <v>251</v>
      </c>
      <c r="C10" s="66" t="s">
        <v>252</v>
      </c>
      <c r="D10" s="66" t="s">
        <v>70</v>
      </c>
      <c r="E10" s="66" t="s">
        <v>103</v>
      </c>
      <c r="F10" s="66" t="s">
        <v>104</v>
      </c>
      <c r="G10" s="66" t="s">
        <v>223</v>
      </c>
      <c r="H10" s="66" t="s">
        <v>224</v>
      </c>
      <c r="I10" s="75">
        <v>1000</v>
      </c>
      <c r="J10" s="75"/>
      <c r="K10" s="75"/>
      <c r="L10" s="75"/>
      <c r="M10" s="75"/>
      <c r="N10" s="75">
        <v>1000</v>
      </c>
      <c r="O10" s="75"/>
      <c r="P10" s="75"/>
      <c r="Q10" s="75"/>
      <c r="R10" s="75"/>
      <c r="S10" s="75"/>
      <c r="T10" s="75"/>
      <c r="U10" s="75"/>
      <c r="V10" s="75"/>
      <c r="W10" s="75"/>
    </row>
    <row r="11" ht="21.75" customHeight="1" spans="1:23">
      <c r="A11" s="66" t="s">
        <v>248</v>
      </c>
      <c r="B11" s="66" t="s">
        <v>253</v>
      </c>
      <c r="C11" s="66" t="s">
        <v>254</v>
      </c>
      <c r="D11" s="66" t="s">
        <v>70</v>
      </c>
      <c r="E11" s="66" t="s">
        <v>101</v>
      </c>
      <c r="F11" s="66" t="s">
        <v>102</v>
      </c>
      <c r="G11" s="66" t="s">
        <v>223</v>
      </c>
      <c r="H11" s="66" t="s">
        <v>224</v>
      </c>
      <c r="I11" s="75">
        <v>26307</v>
      </c>
      <c r="J11" s="75"/>
      <c r="K11" s="75"/>
      <c r="L11" s="75"/>
      <c r="M11" s="75"/>
      <c r="N11" s="75">
        <v>26307</v>
      </c>
      <c r="O11" s="75"/>
      <c r="P11" s="75"/>
      <c r="Q11" s="75"/>
      <c r="R11" s="75"/>
      <c r="S11" s="75"/>
      <c r="T11" s="75"/>
      <c r="U11" s="75"/>
      <c r="V11" s="75"/>
      <c r="W11" s="75"/>
    </row>
    <row r="12" ht="21.75" customHeight="1" spans="1:23">
      <c r="A12" s="66" t="s">
        <v>248</v>
      </c>
      <c r="B12" s="66" t="s">
        <v>255</v>
      </c>
      <c r="C12" s="66" t="s">
        <v>256</v>
      </c>
      <c r="D12" s="66" t="s">
        <v>70</v>
      </c>
      <c r="E12" s="66" t="s">
        <v>101</v>
      </c>
      <c r="F12" s="66" t="s">
        <v>102</v>
      </c>
      <c r="G12" s="66" t="s">
        <v>223</v>
      </c>
      <c r="H12" s="66" t="s">
        <v>224</v>
      </c>
      <c r="I12" s="75">
        <v>26751</v>
      </c>
      <c r="J12" s="75"/>
      <c r="K12" s="75"/>
      <c r="L12" s="75"/>
      <c r="M12" s="75"/>
      <c r="N12" s="75">
        <v>26751</v>
      </c>
      <c r="O12" s="75"/>
      <c r="P12" s="75"/>
      <c r="Q12" s="75"/>
      <c r="R12" s="75"/>
      <c r="S12" s="75"/>
      <c r="T12" s="75"/>
      <c r="U12" s="75"/>
      <c r="V12" s="75"/>
      <c r="W12" s="75"/>
    </row>
    <row r="13" ht="21.75" customHeight="1" spans="1:23">
      <c r="A13" s="66" t="s">
        <v>248</v>
      </c>
      <c r="B13" s="66" t="s">
        <v>257</v>
      </c>
      <c r="C13" s="66" t="s">
        <v>258</v>
      </c>
      <c r="D13" s="66" t="s">
        <v>70</v>
      </c>
      <c r="E13" s="66" t="s">
        <v>101</v>
      </c>
      <c r="F13" s="66" t="s">
        <v>102</v>
      </c>
      <c r="G13" s="66" t="s">
        <v>223</v>
      </c>
      <c r="H13" s="66" t="s">
        <v>224</v>
      </c>
      <c r="I13" s="75">
        <v>1567800</v>
      </c>
      <c r="J13" s="75">
        <v>1567800</v>
      </c>
      <c r="K13" s="75">
        <v>1567800</v>
      </c>
      <c r="L13" s="75"/>
      <c r="M13" s="75"/>
      <c r="N13" s="75"/>
      <c r="O13" s="75"/>
      <c r="P13" s="75"/>
      <c r="Q13" s="75"/>
      <c r="R13" s="75"/>
      <c r="S13" s="75"/>
      <c r="T13" s="75"/>
      <c r="U13" s="75"/>
      <c r="V13" s="75"/>
      <c r="W13" s="75"/>
    </row>
    <row r="14" ht="21.75" customHeight="1" spans="1:23">
      <c r="A14" s="66" t="s">
        <v>248</v>
      </c>
      <c r="B14" s="66" t="s">
        <v>259</v>
      </c>
      <c r="C14" s="66" t="s">
        <v>260</v>
      </c>
      <c r="D14" s="66" t="s">
        <v>70</v>
      </c>
      <c r="E14" s="66" t="s">
        <v>103</v>
      </c>
      <c r="F14" s="66" t="s">
        <v>104</v>
      </c>
      <c r="G14" s="66" t="s">
        <v>223</v>
      </c>
      <c r="H14" s="66" t="s">
        <v>224</v>
      </c>
      <c r="I14" s="75">
        <v>54162</v>
      </c>
      <c r="J14" s="75">
        <v>54162</v>
      </c>
      <c r="K14" s="75">
        <v>54162</v>
      </c>
      <c r="L14" s="75"/>
      <c r="M14" s="75"/>
      <c r="N14" s="75"/>
      <c r="O14" s="75"/>
      <c r="P14" s="75"/>
      <c r="Q14" s="75"/>
      <c r="R14" s="75"/>
      <c r="S14" s="75"/>
      <c r="T14" s="75"/>
      <c r="U14" s="75"/>
      <c r="V14" s="75"/>
      <c r="W14" s="75"/>
    </row>
    <row r="15" ht="21.75" customHeight="1" spans="1:23">
      <c r="A15" s="66" t="s">
        <v>248</v>
      </c>
      <c r="B15" s="66" t="s">
        <v>261</v>
      </c>
      <c r="C15" s="66" t="s">
        <v>262</v>
      </c>
      <c r="D15" s="66" t="s">
        <v>70</v>
      </c>
      <c r="E15" s="66" t="s">
        <v>103</v>
      </c>
      <c r="F15" s="66" t="s">
        <v>104</v>
      </c>
      <c r="G15" s="66" t="s">
        <v>223</v>
      </c>
      <c r="H15" s="66" t="s">
        <v>224</v>
      </c>
      <c r="I15" s="75">
        <v>726539</v>
      </c>
      <c r="J15" s="75"/>
      <c r="K15" s="75"/>
      <c r="L15" s="75"/>
      <c r="M15" s="75"/>
      <c r="N15" s="75"/>
      <c r="O15" s="75"/>
      <c r="P15" s="75"/>
      <c r="Q15" s="75"/>
      <c r="R15" s="75">
        <v>726539</v>
      </c>
      <c r="S15" s="75"/>
      <c r="T15" s="75"/>
      <c r="U15" s="75"/>
      <c r="V15" s="75"/>
      <c r="W15" s="75">
        <v>726539</v>
      </c>
    </row>
    <row r="16" ht="21.75" customHeight="1" spans="1:23">
      <c r="A16" s="66" t="s">
        <v>248</v>
      </c>
      <c r="B16" s="66" t="s">
        <v>263</v>
      </c>
      <c r="C16" s="66" t="s">
        <v>264</v>
      </c>
      <c r="D16" s="66" t="s">
        <v>70</v>
      </c>
      <c r="E16" s="66" t="s">
        <v>103</v>
      </c>
      <c r="F16" s="66" t="s">
        <v>104</v>
      </c>
      <c r="G16" s="66" t="s">
        <v>265</v>
      </c>
      <c r="H16" s="66" t="s">
        <v>266</v>
      </c>
      <c r="I16" s="75">
        <v>180625</v>
      </c>
      <c r="J16" s="75">
        <v>180625</v>
      </c>
      <c r="K16" s="75">
        <v>180625</v>
      </c>
      <c r="L16" s="75"/>
      <c r="M16" s="75"/>
      <c r="N16" s="75"/>
      <c r="O16" s="75"/>
      <c r="P16" s="75"/>
      <c r="Q16" s="75"/>
      <c r="R16" s="75"/>
      <c r="S16" s="75"/>
      <c r="T16" s="75"/>
      <c r="U16" s="75"/>
      <c r="V16" s="75"/>
      <c r="W16" s="75"/>
    </row>
    <row r="17" ht="18.75" customHeight="1" spans="1:23">
      <c r="A17" s="31" t="s">
        <v>167</v>
      </c>
      <c r="B17" s="32"/>
      <c r="C17" s="32"/>
      <c r="D17" s="32"/>
      <c r="E17" s="32"/>
      <c r="F17" s="32"/>
      <c r="G17" s="32"/>
      <c r="H17" s="33"/>
      <c r="I17" s="75">
        <v>2595451.6</v>
      </c>
      <c r="J17" s="75">
        <v>1802587</v>
      </c>
      <c r="K17" s="75">
        <v>1802587</v>
      </c>
      <c r="L17" s="75"/>
      <c r="M17" s="75"/>
      <c r="N17" s="75">
        <v>66325.6</v>
      </c>
      <c r="O17" s="75"/>
      <c r="P17" s="75"/>
      <c r="Q17" s="75"/>
      <c r="R17" s="75">
        <v>726539</v>
      </c>
      <c r="S17" s="75"/>
      <c r="T17" s="75"/>
      <c r="U17" s="75"/>
      <c r="V17" s="75"/>
      <c r="W17" s="75">
        <v>726539</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topLeftCell="A8" workbookViewId="0">
      <selection activeCell="C35" sqref="C35"/>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2" t="s">
        <v>267</v>
      </c>
    </row>
    <row r="2" ht="39.75" customHeight="1" spans="1:10">
      <c r="A2" s="62" t="str">
        <f>"2026"&amp;"年部门项目支出绩效目标表"</f>
        <v>2026年部门项目支出绩效目标表</v>
      </c>
      <c r="B2" s="3"/>
      <c r="C2" s="3"/>
      <c r="D2" s="3"/>
      <c r="E2" s="3"/>
      <c r="F2" s="63"/>
      <c r="G2" s="3"/>
      <c r="H2" s="63"/>
      <c r="I2" s="63"/>
      <c r="J2" s="3"/>
    </row>
    <row r="3" ht="17.25" customHeight="1" spans="1:1">
      <c r="A3" s="4" t="str">
        <f>"单位名称："&amp;"昆明市盘龙区新迎第二幼儿园"</f>
        <v>单位名称：昆明市盘龙区新迎第二幼儿园</v>
      </c>
    </row>
    <row r="4" ht="44.25" customHeight="1" spans="1:10">
      <c r="A4" s="64" t="s">
        <v>181</v>
      </c>
      <c r="B4" s="64" t="s">
        <v>268</v>
      </c>
      <c r="C4" s="64" t="s">
        <v>269</v>
      </c>
      <c r="D4" s="64" t="s">
        <v>270</v>
      </c>
      <c r="E4" s="64" t="s">
        <v>271</v>
      </c>
      <c r="F4" s="65" t="s">
        <v>272</v>
      </c>
      <c r="G4" s="64" t="s">
        <v>273</v>
      </c>
      <c r="H4" s="65" t="s">
        <v>274</v>
      </c>
      <c r="I4" s="65" t="s">
        <v>275</v>
      </c>
      <c r="J4" s="64" t="s">
        <v>276</v>
      </c>
    </row>
    <row r="5" ht="18.75" customHeight="1" spans="1:10">
      <c r="A5" s="127">
        <v>1</v>
      </c>
      <c r="B5" s="127">
        <v>2</v>
      </c>
      <c r="C5" s="127">
        <v>3</v>
      </c>
      <c r="D5" s="127">
        <v>4</v>
      </c>
      <c r="E5" s="127">
        <v>5</v>
      </c>
      <c r="F5" s="35">
        <v>6</v>
      </c>
      <c r="G5" s="127">
        <v>7</v>
      </c>
      <c r="H5" s="35">
        <v>8</v>
      </c>
      <c r="I5" s="35">
        <v>9</v>
      </c>
      <c r="J5" s="127">
        <v>10</v>
      </c>
    </row>
    <row r="6" ht="42" customHeight="1" spans="1:10">
      <c r="A6" s="28" t="s">
        <v>70</v>
      </c>
      <c r="B6" s="66"/>
      <c r="C6" s="66"/>
      <c r="D6" s="66"/>
      <c r="E6" s="54"/>
      <c r="F6" s="67"/>
      <c r="G6" s="54"/>
      <c r="H6" s="67"/>
      <c r="I6" s="67"/>
      <c r="J6" s="54"/>
    </row>
    <row r="7" ht="42" customHeight="1" spans="1:10">
      <c r="A7" s="128" t="s">
        <v>262</v>
      </c>
      <c r="B7" s="20" t="s">
        <v>277</v>
      </c>
      <c r="C7" s="129" t="s">
        <v>278</v>
      </c>
      <c r="D7" s="129" t="s">
        <v>279</v>
      </c>
      <c r="E7" s="130" t="s">
        <v>280</v>
      </c>
      <c r="F7" s="129" t="s">
        <v>281</v>
      </c>
      <c r="G7" s="130" t="s">
        <v>282</v>
      </c>
      <c r="H7" s="129" t="s">
        <v>283</v>
      </c>
      <c r="I7" s="129" t="s">
        <v>284</v>
      </c>
      <c r="J7" s="130" t="s">
        <v>285</v>
      </c>
    </row>
    <row r="8" ht="42" customHeight="1" spans="1:10">
      <c r="A8" s="128" t="s">
        <v>262</v>
      </c>
      <c r="B8" s="20" t="s">
        <v>286</v>
      </c>
      <c r="C8" s="129" t="s">
        <v>278</v>
      </c>
      <c r="D8" s="129" t="s">
        <v>287</v>
      </c>
      <c r="E8" s="130" t="s">
        <v>288</v>
      </c>
      <c r="F8" s="129" t="s">
        <v>289</v>
      </c>
      <c r="G8" s="130" t="s">
        <v>290</v>
      </c>
      <c r="H8" s="129" t="s">
        <v>291</v>
      </c>
      <c r="I8" s="129" t="s">
        <v>284</v>
      </c>
      <c r="J8" s="130" t="s">
        <v>292</v>
      </c>
    </row>
    <row r="9" ht="42" customHeight="1" spans="1:10">
      <c r="A9" s="128" t="s">
        <v>262</v>
      </c>
      <c r="B9" s="20" t="s">
        <v>286</v>
      </c>
      <c r="C9" s="129" t="s">
        <v>293</v>
      </c>
      <c r="D9" s="129" t="s">
        <v>294</v>
      </c>
      <c r="E9" s="130" t="s">
        <v>295</v>
      </c>
      <c r="F9" s="129" t="s">
        <v>281</v>
      </c>
      <c r="G9" s="130" t="s">
        <v>296</v>
      </c>
      <c r="H9" s="129" t="s">
        <v>297</v>
      </c>
      <c r="I9" s="129" t="s">
        <v>298</v>
      </c>
      <c r="J9" s="130" t="s">
        <v>299</v>
      </c>
    </row>
    <row r="10" ht="42" customHeight="1" spans="1:10">
      <c r="A10" s="128" t="s">
        <v>262</v>
      </c>
      <c r="B10" s="20" t="s">
        <v>286</v>
      </c>
      <c r="C10" s="129" t="s">
        <v>300</v>
      </c>
      <c r="D10" s="129" t="s">
        <v>301</v>
      </c>
      <c r="E10" s="130" t="s">
        <v>302</v>
      </c>
      <c r="F10" s="129" t="s">
        <v>303</v>
      </c>
      <c r="G10" s="130" t="s">
        <v>304</v>
      </c>
      <c r="H10" s="129" t="s">
        <v>297</v>
      </c>
      <c r="I10" s="129" t="s">
        <v>284</v>
      </c>
      <c r="J10" s="130" t="s">
        <v>305</v>
      </c>
    </row>
    <row r="11" ht="42" customHeight="1" spans="1:10">
      <c r="A11" s="128" t="s">
        <v>260</v>
      </c>
      <c r="B11" s="20" t="s">
        <v>306</v>
      </c>
      <c r="C11" s="129" t="s">
        <v>278</v>
      </c>
      <c r="D11" s="129" t="s">
        <v>307</v>
      </c>
      <c r="E11" s="130" t="s">
        <v>308</v>
      </c>
      <c r="F11" s="129" t="s">
        <v>281</v>
      </c>
      <c r="G11" s="130" t="s">
        <v>296</v>
      </c>
      <c r="H11" s="129" t="s">
        <v>297</v>
      </c>
      <c r="I11" s="129" t="s">
        <v>284</v>
      </c>
      <c r="J11" s="130" t="s">
        <v>309</v>
      </c>
    </row>
    <row r="12" ht="42" customHeight="1" spans="1:10">
      <c r="A12" s="128" t="s">
        <v>260</v>
      </c>
      <c r="B12" s="20" t="s">
        <v>310</v>
      </c>
      <c r="C12" s="129" t="s">
        <v>293</v>
      </c>
      <c r="D12" s="129" t="s">
        <v>294</v>
      </c>
      <c r="E12" s="130" t="s">
        <v>311</v>
      </c>
      <c r="F12" s="129" t="s">
        <v>303</v>
      </c>
      <c r="G12" s="130" t="s">
        <v>312</v>
      </c>
      <c r="H12" s="129" t="s">
        <v>297</v>
      </c>
      <c r="I12" s="129" t="s">
        <v>284</v>
      </c>
      <c r="J12" s="130" t="s">
        <v>313</v>
      </c>
    </row>
    <row r="13" ht="42" customHeight="1" spans="1:10">
      <c r="A13" s="128" t="s">
        <v>260</v>
      </c>
      <c r="B13" s="20" t="s">
        <v>310</v>
      </c>
      <c r="C13" s="129" t="s">
        <v>293</v>
      </c>
      <c r="D13" s="129" t="s">
        <v>314</v>
      </c>
      <c r="E13" s="130" t="s">
        <v>315</v>
      </c>
      <c r="F13" s="129" t="s">
        <v>281</v>
      </c>
      <c r="G13" s="130" t="s">
        <v>93</v>
      </c>
      <c r="H13" s="129" t="s">
        <v>291</v>
      </c>
      <c r="I13" s="129" t="s">
        <v>298</v>
      </c>
      <c r="J13" s="130" t="s">
        <v>316</v>
      </c>
    </row>
    <row r="14" ht="42" customHeight="1" spans="1:10">
      <c r="A14" s="128" t="s">
        <v>258</v>
      </c>
      <c r="B14" s="20" t="s">
        <v>317</v>
      </c>
      <c r="C14" s="129" t="s">
        <v>278</v>
      </c>
      <c r="D14" s="129" t="s">
        <v>279</v>
      </c>
      <c r="E14" s="130" t="s">
        <v>318</v>
      </c>
      <c r="F14" s="129" t="s">
        <v>303</v>
      </c>
      <c r="G14" s="130" t="s">
        <v>93</v>
      </c>
      <c r="H14" s="129" t="s">
        <v>319</v>
      </c>
      <c r="I14" s="129" t="s">
        <v>284</v>
      </c>
      <c r="J14" s="130" t="s">
        <v>320</v>
      </c>
    </row>
    <row r="15" ht="42" customHeight="1" spans="1:10">
      <c r="A15" s="128" t="s">
        <v>258</v>
      </c>
      <c r="B15" s="20" t="s">
        <v>321</v>
      </c>
      <c r="C15" s="129" t="s">
        <v>278</v>
      </c>
      <c r="D15" s="129" t="s">
        <v>279</v>
      </c>
      <c r="E15" s="130" t="s">
        <v>322</v>
      </c>
      <c r="F15" s="129" t="s">
        <v>303</v>
      </c>
      <c r="G15" s="130" t="s">
        <v>323</v>
      </c>
      <c r="H15" s="129" t="s">
        <v>297</v>
      </c>
      <c r="I15" s="129" t="s">
        <v>284</v>
      </c>
      <c r="J15" s="130" t="s">
        <v>324</v>
      </c>
    </row>
    <row r="16" ht="42" customHeight="1" spans="1:10">
      <c r="A16" s="128" t="s">
        <v>258</v>
      </c>
      <c r="B16" s="20" t="s">
        <v>321</v>
      </c>
      <c r="C16" s="129" t="s">
        <v>278</v>
      </c>
      <c r="D16" s="129" t="s">
        <v>307</v>
      </c>
      <c r="E16" s="130" t="s">
        <v>325</v>
      </c>
      <c r="F16" s="129" t="s">
        <v>281</v>
      </c>
      <c r="G16" s="130" t="s">
        <v>296</v>
      </c>
      <c r="H16" s="129" t="s">
        <v>297</v>
      </c>
      <c r="I16" s="129" t="s">
        <v>284</v>
      </c>
      <c r="J16" s="130" t="s">
        <v>326</v>
      </c>
    </row>
    <row r="17" ht="42" customHeight="1" spans="1:10">
      <c r="A17" s="128" t="s">
        <v>258</v>
      </c>
      <c r="B17" s="20" t="s">
        <v>321</v>
      </c>
      <c r="C17" s="129" t="s">
        <v>278</v>
      </c>
      <c r="D17" s="129" t="s">
        <v>287</v>
      </c>
      <c r="E17" s="130" t="s">
        <v>327</v>
      </c>
      <c r="F17" s="129" t="s">
        <v>328</v>
      </c>
      <c r="G17" s="130" t="s">
        <v>329</v>
      </c>
      <c r="H17" s="129" t="s">
        <v>330</v>
      </c>
      <c r="I17" s="129" t="s">
        <v>284</v>
      </c>
      <c r="J17" s="130" t="s">
        <v>331</v>
      </c>
    </row>
    <row r="18" ht="46" customHeight="1" spans="1:10">
      <c r="A18" s="128" t="s">
        <v>258</v>
      </c>
      <c r="B18" s="20" t="s">
        <v>321</v>
      </c>
      <c r="C18" s="129" t="s">
        <v>293</v>
      </c>
      <c r="D18" s="129" t="s">
        <v>294</v>
      </c>
      <c r="E18" s="130" t="s">
        <v>332</v>
      </c>
      <c r="F18" s="129" t="s">
        <v>328</v>
      </c>
      <c r="G18" s="130" t="s">
        <v>91</v>
      </c>
      <c r="H18" s="129" t="s">
        <v>297</v>
      </c>
      <c r="I18" s="129" t="s">
        <v>284</v>
      </c>
      <c r="J18" s="130" t="s">
        <v>333</v>
      </c>
    </row>
    <row r="19" ht="42" customHeight="1" spans="1:10">
      <c r="A19" s="128" t="s">
        <v>258</v>
      </c>
      <c r="B19" s="20" t="s">
        <v>321</v>
      </c>
      <c r="C19" s="129" t="s">
        <v>293</v>
      </c>
      <c r="D19" s="129" t="s">
        <v>314</v>
      </c>
      <c r="E19" s="130" t="s">
        <v>334</v>
      </c>
      <c r="F19" s="129" t="s">
        <v>281</v>
      </c>
      <c r="G19" s="130" t="s">
        <v>296</v>
      </c>
      <c r="H19" s="129" t="s">
        <v>297</v>
      </c>
      <c r="I19" s="129" t="s">
        <v>284</v>
      </c>
      <c r="J19" s="130" t="s">
        <v>335</v>
      </c>
    </row>
    <row r="20" ht="42" customHeight="1" spans="1:10">
      <c r="A20" s="128" t="s">
        <v>258</v>
      </c>
      <c r="B20" s="20" t="s">
        <v>321</v>
      </c>
      <c r="C20" s="129" t="s">
        <v>300</v>
      </c>
      <c r="D20" s="129" t="s">
        <v>301</v>
      </c>
      <c r="E20" s="130" t="s">
        <v>336</v>
      </c>
      <c r="F20" s="129" t="s">
        <v>303</v>
      </c>
      <c r="G20" s="130" t="s">
        <v>304</v>
      </c>
      <c r="H20" s="129" t="s">
        <v>297</v>
      </c>
      <c r="I20" s="129" t="s">
        <v>284</v>
      </c>
      <c r="J20" s="130" t="s">
        <v>337</v>
      </c>
    </row>
    <row r="21" ht="42" customHeight="1" spans="1:10">
      <c r="A21" s="128" t="s">
        <v>264</v>
      </c>
      <c r="B21" s="20" t="s">
        <v>338</v>
      </c>
      <c r="C21" s="129" t="s">
        <v>278</v>
      </c>
      <c r="D21" s="129" t="s">
        <v>307</v>
      </c>
      <c r="E21" s="130" t="s">
        <v>339</v>
      </c>
      <c r="F21" s="129" t="s">
        <v>281</v>
      </c>
      <c r="G21" s="130" t="s">
        <v>340</v>
      </c>
      <c r="H21" s="129" t="s">
        <v>297</v>
      </c>
      <c r="I21" s="129" t="s">
        <v>298</v>
      </c>
      <c r="J21" s="130" t="s">
        <v>341</v>
      </c>
    </row>
    <row r="22" ht="42" customHeight="1" spans="1:10">
      <c r="A22" s="128" t="s">
        <v>264</v>
      </c>
      <c r="B22" s="20" t="s">
        <v>342</v>
      </c>
      <c r="C22" s="129" t="s">
        <v>278</v>
      </c>
      <c r="D22" s="129" t="s">
        <v>307</v>
      </c>
      <c r="E22" s="130" t="s">
        <v>343</v>
      </c>
      <c r="F22" s="129" t="s">
        <v>281</v>
      </c>
      <c r="G22" s="130" t="s">
        <v>344</v>
      </c>
      <c r="H22" s="129" t="s">
        <v>345</v>
      </c>
      <c r="I22" s="129" t="s">
        <v>298</v>
      </c>
      <c r="J22" s="130" t="s">
        <v>346</v>
      </c>
    </row>
    <row r="23" ht="42" customHeight="1" spans="1:10">
      <c r="A23" s="128" t="s">
        <v>264</v>
      </c>
      <c r="B23" s="20" t="s">
        <v>342</v>
      </c>
      <c r="C23" s="129" t="s">
        <v>278</v>
      </c>
      <c r="D23" s="129" t="s">
        <v>287</v>
      </c>
      <c r="E23" s="130" t="s">
        <v>347</v>
      </c>
      <c r="F23" s="129" t="s">
        <v>328</v>
      </c>
      <c r="G23" s="130" t="s">
        <v>348</v>
      </c>
      <c r="H23" s="129" t="s">
        <v>291</v>
      </c>
      <c r="I23" s="129" t="s">
        <v>284</v>
      </c>
      <c r="J23" s="130" t="s">
        <v>349</v>
      </c>
    </row>
    <row r="24" ht="42" customHeight="1" spans="1:10">
      <c r="A24" s="128" t="s">
        <v>264</v>
      </c>
      <c r="B24" s="20" t="s">
        <v>342</v>
      </c>
      <c r="C24" s="129" t="s">
        <v>293</v>
      </c>
      <c r="D24" s="129" t="s">
        <v>294</v>
      </c>
      <c r="E24" s="130" t="s">
        <v>350</v>
      </c>
      <c r="F24" s="129" t="s">
        <v>303</v>
      </c>
      <c r="G24" s="130" t="s">
        <v>91</v>
      </c>
      <c r="H24" s="129" t="s">
        <v>351</v>
      </c>
      <c r="I24" s="129" t="s">
        <v>298</v>
      </c>
      <c r="J24" s="130" t="s">
        <v>352</v>
      </c>
    </row>
    <row r="25" ht="42" customHeight="1" spans="1:10">
      <c r="A25" s="128" t="s">
        <v>264</v>
      </c>
      <c r="B25" s="20" t="s">
        <v>342</v>
      </c>
      <c r="C25" s="129" t="s">
        <v>293</v>
      </c>
      <c r="D25" s="129" t="s">
        <v>294</v>
      </c>
      <c r="E25" s="130" t="s">
        <v>353</v>
      </c>
      <c r="F25" s="129" t="s">
        <v>303</v>
      </c>
      <c r="G25" s="130" t="s">
        <v>354</v>
      </c>
      <c r="H25" s="129" t="s">
        <v>351</v>
      </c>
      <c r="I25" s="129" t="s">
        <v>298</v>
      </c>
      <c r="J25" s="130" t="s">
        <v>355</v>
      </c>
    </row>
    <row r="26" ht="42" customHeight="1" spans="1:10">
      <c r="A26" s="128" t="s">
        <v>264</v>
      </c>
      <c r="B26" s="20" t="s">
        <v>342</v>
      </c>
      <c r="C26" s="129" t="s">
        <v>300</v>
      </c>
      <c r="D26" s="129" t="s">
        <v>301</v>
      </c>
      <c r="E26" s="130" t="s">
        <v>302</v>
      </c>
      <c r="F26" s="129" t="s">
        <v>303</v>
      </c>
      <c r="G26" s="130" t="s">
        <v>340</v>
      </c>
      <c r="H26" s="129" t="s">
        <v>297</v>
      </c>
      <c r="I26" s="129" t="s">
        <v>284</v>
      </c>
      <c r="J26" s="130" t="s">
        <v>356</v>
      </c>
    </row>
  </sheetData>
  <mergeCells count="10">
    <mergeCell ref="A2:J2"/>
    <mergeCell ref="A3:H3"/>
    <mergeCell ref="A7:A10"/>
    <mergeCell ref="A11:A13"/>
    <mergeCell ref="A14:A20"/>
    <mergeCell ref="A21:A26"/>
    <mergeCell ref="B7:B10"/>
    <mergeCell ref="B11:B13"/>
    <mergeCell ref="B14:B20"/>
    <mergeCell ref="B21:B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2026-03-13T02:32:00Z</dcterms:created>
  <dcterms:modified xsi:type="dcterms:W3CDTF">2026-03-19T01:13:42Z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C7F1122946924E52AE43F61B1DB5D34F_13</vt:lpwstr>
  </property>
  <property fmtid="{D5CDD505-2E9C-101B-9397-08002B2CF9AE}" pid="3" name="KSOProductBuildVer">
    <vt:lpwstr>2052-12.8.2.18205</vt:lpwstr>
  </property>
  <property fmtid="{D5CDD505-2E9C-101B-9397-08002B2CF9AE}" pid="4" name="CalculationRule">
    <vt:i4>0</vt:i4>
  </property>
</Properties>
</file>