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部门基本支出预算表04!#REF!,部门基本支出预算表04!$1:$1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新增资产配置表10!#REF!,新增资产配置表10!$1:$1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<sst xmlns="http://schemas.openxmlformats.org/spreadsheetml/2006/main" count="1388" uniqueCount="452">
  <si>
    <t>预算01-1表</t>
  </si>
  <si>
    <t>单位名称：昆明市白沙河中学校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</si>
  <si>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</si>
  <si>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</si>
  <si>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</si>
  <si>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</si>
  <si>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</si>
  <si>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</si>
  <si>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</si>
  <si>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</si>
  <si>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</si>
  <si>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</si>
  <si>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</si>
  <si>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</si>
  <si>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</si>
  <si>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</si>
  <si>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</si>
  <si>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</si>
  <si>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</si>
  <si>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</si>
  <si>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</si>
  <si>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</si>
  <si>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</si>
  <si>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</si>
  <si>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</si>
  <si>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</si>
  <si>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</si>
  <si>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</si>
  <si>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</si>
  <si>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</si>
  <si>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</si>
  <si>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</si>
  <si>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</si>
  <si>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</si>
  <si>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</si>
  <si>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</si>
  <si>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</si>
  <si>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</si>
  <si>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</si>
  <si>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</si>
  <si>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</si>
  <si>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</si>
  <si>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</si>
  <si>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</si>
  <si>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</si>
  <si>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</si>
  <si>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</si>
  <si>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</si>
  <si>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</si>
  <si>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</si>
  <si>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</si>
  <si>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</si>
  <si>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</si>
  <si>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</si>
  <si>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</si>
  <si>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</si>
  <si>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</si>
  <si>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</si>
  <si>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</si>
  <si>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</si>
  <si>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</si>
  <si>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</si>
  <si>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</si>
  <si>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</si>
  <si>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</si>
  <si>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</si>
  <si>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</si>
  <si>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</si>
  <si>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</si>
  <si>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</si>
  <si>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105047</t>
  </si>
  <si>
    <t>昆明市白沙河中学校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</si>
  <si>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</si>
  <si>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</si>
  <si>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</si>
  <si>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</si>
  <si>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</si>
  <si>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</si>
  <si>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</si>
  <si>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</si>
  <si>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</si>
  <si>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</si>
  <si>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</si>
  <si>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</si>
  <si>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</si>
  <si>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</si>
  <si>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</si>
  <si>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</si>
  <si>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</si>
  <si>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</si>
  <si>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</si>
  <si>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</si>
  <si>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</si>
  <si>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</si>
  <si>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</si>
  <si>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</si>
  <si>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</si>
  <si>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</si>
  <si>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</si>
  <si>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</si>
  <si>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</si>
  <si>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</si>
  <si>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</si>
  <si>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</si>
  <si>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</si>
  <si>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</si>
  <si>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</si>
  <si>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</si>
  <si>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</si>
  <si>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</si>
  <si>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</si>
  <si>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</si>
  <si>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</si>
  <si>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</si>
  <si>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</si>
  <si>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</si>
  <si>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事业单位离退休</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</si>
  <si>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</si>
  <si>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</si>
  <si>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</si>
  <si>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</si>
  <si>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</si>
  <si>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</si>
  <si>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</si>
  <si>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</si>
  <si>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</si>
  <si>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</si>
  <si>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</si>
  <si>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</si>
  <si>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</si>
  <si>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</si>
  <si>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</si>
  <si>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</si>
  <si>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</si>
  <si>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</si>
  <si>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</si>
  <si>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</si>
  <si>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</si>
  <si>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</si>
  <si>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</si>
  <si>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</si>
  <si>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</si>
  <si>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</si>
  <si>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</si>
  <si>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</si>
  <si>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</si>
  <si>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</si>
  <si>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</si>
  <si>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</si>
  <si>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</si>
  <si>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</si>
  <si>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</si>
  <si>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</si>
  <si>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</si>
  <si>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</si>
  <si>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</si>
  <si>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</si>
  <si>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</si>
  <si>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</si>
  <si>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</si>
  <si>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</si>
  <si>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</si>
  <si>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</si>
  <si>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</si>
  <si>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</si>
  <si>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</si>
  <si>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</si>
  <si>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</si>
  <si>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</si>
  <si>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</si>
  <si>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</si>
  <si>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</si>
  <si>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</si>
  <si>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</si>
  <si>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2080502</t>
  </si>
  <si>
    <t>2080505</t>
  </si>
  <si>
    <t>合  计</t>
  </si>
  <si>
    <t>预算03表</t>
  </si>
  <si>
    <t>“三公”经费合计</t>
  </si>
  <si>
    <t>因公出国（境）费</t>
  </si>
  <si>
    <t>公务用车购置及运行费</t>
  </si>
  <si>
    <t>公务接待费</t>
  </si>
  <si>
    <t>公务用车购置费</t>
  </si>
  <si>
    <t>公务用车运行费</t>
  </si>
  <si>
    <t>空表说明：昆明市白沙河中学校无2026年一般公共预算“三公”经费支出预算，此表无数据。</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</si>
  <si>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</si>
  <si>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</si>
  <si>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</si>
  <si>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</si>
  <si>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</si>
  <si>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</si>
  <si>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</si>
  <si>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</si>
  <si>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</si>
  <si>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</si>
  <si>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</si>
  <si>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</si>
  <si>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</si>
  <si>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</si>
  <si>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</si>
  <si>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</si>
  <si>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</si>
  <si>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</si>
  <si>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</si>
  <si>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530103210000000003045</t>
  </si>
  <si>
    <t>事业人员支出工资</t>
  </si>
  <si>
    <t>30101</t>
  </si>
  <si>
    <t>基本工资</t>
  </si>
  <si>
    <t>30102</t>
  </si>
  <si>
    <t>津贴补贴</t>
  </si>
  <si>
    <t>30103</t>
  </si>
  <si>
    <t>奖金</t>
  </si>
  <si>
    <t>30107</t>
  </si>
  <si>
    <t>绩效工资</t>
  </si>
  <si>
    <t>530103210000000003046</t>
  </si>
  <si>
    <t>社会保障缴费</t>
  </si>
  <si>
    <t>30108</t>
  </si>
  <si>
    <t>机关事业单位基本养老保险缴费</t>
  </si>
  <si>
    <t>30110</t>
  </si>
  <si>
    <t>职工基本医疗保险缴费</t>
  </si>
  <si>
    <t>30111</t>
  </si>
  <si>
    <t>公务员医疗补助缴费</t>
  </si>
  <si>
    <t>30112</t>
  </si>
  <si>
    <t>其他社会保障缴费</t>
  </si>
  <si>
    <t>530103210000000003047</t>
  </si>
  <si>
    <t>30113</t>
  </si>
  <si>
    <t>530103210000000003055</t>
  </si>
  <si>
    <t>工会经费</t>
  </si>
  <si>
    <t>30228</t>
  </si>
  <si>
    <t>530103210000000003056</t>
  </si>
  <si>
    <t>一般公用经费</t>
  </si>
  <si>
    <t>30201</t>
  </si>
  <si>
    <t>办公费</t>
  </si>
  <si>
    <t>30299</t>
  </si>
  <si>
    <t>其他商品和服务支出</t>
  </si>
  <si>
    <t>530103231100001343202</t>
  </si>
  <si>
    <t>离退休人员支出</t>
  </si>
  <si>
    <t>30305</t>
  </si>
  <si>
    <t>生活补助</t>
  </si>
  <si>
    <t>530103231100001471077</t>
  </si>
  <si>
    <t>离退休工会活动经费</t>
  </si>
  <si>
    <t>530103231100001471096</t>
  </si>
  <si>
    <t>事业人员绩效奖励</t>
  </si>
  <si>
    <t>530103231100001471097</t>
  </si>
  <si>
    <t>残疾人保障金</t>
  </si>
  <si>
    <t>530103241100002302941</t>
  </si>
  <si>
    <t>其他人员支出</t>
  </si>
  <si>
    <t>30199</t>
  </si>
  <si>
    <t>其他工资福利支出</t>
  </si>
  <si>
    <t>预算05-1表</t>
  </si>
  <si>
    <t>项目分类</t>
  </si>
  <si>
    <t>项目单位</t>
  </si>
  <si>
    <t>经济科目编码</t>
  </si>
  <si>
    <t>经济科目名称</t>
  </si>
  <si>
    <t>本年拨款</t>
  </si>
  <si>
    <t>其中：本次下达</t>
  </si>
  <si>
    <t>民生类</t>
  </si>
  <si>
    <t>530103251100004253859</t>
  </si>
  <si>
    <t>2025年特殊教育补助公用经费中央专项资金</t>
  </si>
  <si>
    <t>昆明市白沙河中学</t>
  </si>
  <si>
    <t>530103251100004253860</t>
  </si>
  <si>
    <t>2025年特殊教育补助公用经费省级专项资金</t>
  </si>
  <si>
    <t>530103251100004253880</t>
  </si>
  <si>
    <t>2025年特殊教育补助公用经费市级专项资金</t>
  </si>
  <si>
    <t>530103251100004254005</t>
  </si>
  <si>
    <t>2025年城乡义务教育阶段学校补助公用经费（初中）省级专项资金</t>
  </si>
  <si>
    <t>530103251100004254032</t>
  </si>
  <si>
    <t>2025年城乡义务教育阶段学校补助公用经费（初中）市级专项资金</t>
  </si>
  <si>
    <t>530103251100004254350</t>
  </si>
  <si>
    <t>2025年城乡义务教育阶段学校补助公用经费（小学）中央专项资金</t>
  </si>
  <si>
    <t>530103251100004254360</t>
  </si>
  <si>
    <t>2025年城乡义务教育阶段学校补助公用经费（小学）省级专项资金</t>
  </si>
  <si>
    <t>530103251100004254362</t>
  </si>
  <si>
    <t>2025年城乡义务教育阶段学校补助公用经费（小学）市级专项资金</t>
  </si>
  <si>
    <t>530103251100004254595</t>
  </si>
  <si>
    <t>2025年城乡义务教育阶段学校补助公用经费（初中）中央专项资金</t>
  </si>
  <si>
    <t>530103251100004698511</t>
  </si>
  <si>
    <t>2025年特殊教育补助公用经费中央提标专项资金</t>
  </si>
  <si>
    <t>530103251100004698512</t>
  </si>
  <si>
    <t>2025年特殊教育补助公用经费省级提标专项资金</t>
  </si>
  <si>
    <t>530103251100004698513</t>
  </si>
  <si>
    <t>2025年特殊教育补助公用经费市级提标专项资金</t>
  </si>
  <si>
    <t>事业发展类</t>
  </si>
  <si>
    <t>530103251100004626960</t>
  </si>
  <si>
    <t>2025年义务教育课后服务省级补助资金</t>
  </si>
  <si>
    <t>530103251100004675986</t>
  </si>
  <si>
    <t>2024年昆明市学科带头人和骨干教师工作经费</t>
  </si>
  <si>
    <t>530103261100005156448</t>
  </si>
  <si>
    <t>安保人员经费</t>
  </si>
  <si>
    <t>30209</t>
  </si>
  <si>
    <t>物业管理费</t>
  </si>
  <si>
    <t>530103261100005156450</t>
  </si>
  <si>
    <t>中小学企业退休教师差额待遇（区级）经费</t>
  </si>
  <si>
    <t>530103261100005156451</t>
  </si>
  <si>
    <t>编制外用工人员提标经费</t>
  </si>
  <si>
    <t>530103261100005156480</t>
  </si>
  <si>
    <t>中小学企业退休教师差额待遇（省级）经费</t>
  </si>
  <si>
    <t>30302</t>
  </si>
  <si>
    <t>退休费</t>
  </si>
  <si>
    <t>530103261100005156481</t>
  </si>
  <si>
    <t>非同级财政拨款（其他）专项资金</t>
  </si>
  <si>
    <t>530103261100005156493</t>
  </si>
  <si>
    <t>非同级财政拨款（课后服务）专项资金</t>
  </si>
  <si>
    <t>预算05-2表</t>
  </si>
  <si>
    <t>单位名称、项目名称</t>
  </si>
  <si>
    <t>项目年度绩效目标</t>
  </si>
  <si>
    <t>一级指标</t>
  </si>
  <si>
    <t>二级指标</t>
  </si>
  <si>
    <t>三级指标</t>
  </si>
  <si>
    <t>指标性质</t>
  </si>
  <si>
    <t>指标值</t>
  </si>
  <si>
    <t>度量单位</t>
  </si>
  <si>
    <t>指标属性</t>
  </si>
  <si>
    <t>指标内容</t>
  </si>
  <si>
    <t>根据《关于进一步规范义务教育课后服务有关工作的通知》文件精神，聚焦基础保障夯实与服务质量起步提升，2026 年预算核心实现 “全覆盖、保基本、提规范” 目标。精准测算在校生规模及服务需求，建立资金使用台账及公示制度。确保经费使用合规率 100%，师生及家长满意度达90%以上。</t>
  </si>
  <si>
    <t>产出指标</t>
  </si>
  <si>
    <t>数量指标</t>
  </si>
  <si>
    <t>享受专项资金支持的中小学数量</t>
  </si>
  <si>
    <t>=</t>
  </si>
  <si>
    <t>100</t>
  </si>
  <si>
    <t>%</t>
  </si>
  <si>
    <t>定量指标</t>
  </si>
  <si>
    <t>反映教师工作负荷与权益保障的情况</t>
  </si>
  <si>
    <t>根据《关于进一步规范义务教育课后服务有关工作的通知》文件精神，聚焦基础保障夯实与服务质量起步提升，2026 年预算核心实现 “全覆盖、保基本、提规范” 目标。精准测算在校生规模及服务需求，确保专项资金足额拨付至每所义务教育阶段学校，实现课后服务学校覆盖率 100%，保障建档立卡、留守儿童等特殊群体学生免费参与率 100%。资金优先保障基础托管服务师资薪酬及安全管理支出，人均经费标准不低于当地课后服务成本基准线，其中财政专项资金占比不低于 70%。单列课程开发与师资培训专项经费，支持每所学校至少开设 3 类以上素质拓展课程，组织校内教师课后服务专题培训覆盖率达 90%。建立资金使用台账及公示制度，确保经费拨付及时率 100%、使用合规率 100%，师生及家长满意度达90%以上。</t>
  </si>
  <si>
    <t>质量指标</t>
  </si>
  <si>
    <t>课程质量达标率</t>
  </si>
  <si>
    <t>&lt;=</t>
  </si>
  <si>
    <t>98</t>
  </si>
  <si>
    <t>经费支出合规情况</t>
  </si>
  <si>
    <t>时效指标</t>
  </si>
  <si>
    <t>课后服务课程按期开设率</t>
  </si>
  <si>
    <t>月</t>
  </si>
  <si>
    <t>效益指标</t>
  </si>
  <si>
    <t>社会效益</t>
  </si>
  <si>
    <t>学生综合素质提升率</t>
  </si>
  <si>
    <t>&gt;=</t>
  </si>
  <si>
    <t>80</t>
  </si>
  <si>
    <t>定性指标</t>
  </si>
  <si>
    <t>满意度指标</t>
  </si>
  <si>
    <t>服务对象满意度</t>
  </si>
  <si>
    <t>师生及家长满意度</t>
  </si>
  <si>
    <t>90</t>
  </si>
  <si>
    <t>满意度问卷调查</t>
  </si>
  <si>
    <t>成本指标</t>
  </si>
  <si>
    <t>经济成本指标</t>
  </si>
  <si>
    <t>课程开发与师资培训专项经费</t>
  </si>
  <si>
    <t>校园人防队伍的充实对提升校园安全防范工作水平，规范校园内部安全防范管理起到了重要的作用。为维护学校安全和保障学校师生身体安全。安保费用用于雇佣保安人员在校园内巡逻和维护秩序，发现并防范突发事件，以及保障师生的人身安全。</t>
  </si>
  <si>
    <t>公办学校（园）</t>
  </si>
  <si>
    <t>65</t>
  </si>
  <si>
    <t>所</t>
  </si>
  <si>
    <t xml:space="preserve">反映保安保障校园安全的情况
</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</si>
  <si>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</si>
  <si>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寄宿制学校（园）</t>
  </si>
  <si>
    <t>34</t>
  </si>
  <si>
    <t>学校（园）安保人数</t>
  </si>
  <si>
    <t>人</t>
  </si>
  <si>
    <t>安保人员经费使用质量达标率</t>
  </si>
  <si>
    <t>专职保安年龄达标率</t>
  </si>
  <si>
    <t>95</t>
  </si>
  <si>
    <t>新学期开学前保安人员到岗完成时限</t>
  </si>
  <si>
    <t>开学前 1 周</t>
  </si>
  <si>
    <t>校园安全事件发生率</t>
  </si>
  <si>
    <t>显著</t>
  </si>
  <si>
    <t>校园突发应急事件快速处置率</t>
  </si>
  <si>
    <t>反映师生及家长的满意程度</t>
  </si>
  <si>
    <t>建立经费使用管理及跨部门协同机制，明确支出标准与流程，确保资金合规高效使用。</t>
  </si>
  <si>
    <t>享受专项资金支持的中小学数量及覆盖率</t>
  </si>
  <si>
    <t>反映优先保障校园安全隐患整改、教学必备设备补充等刚性需求的情况</t>
  </si>
  <si>
    <t>“聚焦 “规范落地、保障急需、提质起步” 核心，2026 年预算重点实现资金精准投放与管理规范化。精准摸排中小学设备更新、设施修缮、特色项目启动等急需需求，确保专项资金覆盖义务教育阶段薄弱学校重点缺口，保障项目立项通过率与资金匹配度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</si>
  <si>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各项经费使用质量达标率</t>
  </si>
  <si>
    <t>专项资金拨付及时率</t>
  </si>
  <si>
    <t>中小学办学条件改善覆盖率</t>
  </si>
  <si>
    <t>财政专项资金占项目总投入比例</t>
  </si>
  <si>
    <t>以昆财资〔2020〕200号文件精神为依据，每年核定补助对象并足额发放省级补差资金，在一定时间内及时向全部符合条件的退休教师发放退休待遇补差资金，确保无遗漏，退休教师满意度达100%以上。</t>
  </si>
  <si>
    <t>经费保障教师人数</t>
  </si>
  <si>
    <t>反映退休教师基本生活保障水平稳步提升的情况</t>
  </si>
  <si>
    <t>以昆财资〔2020〕200号文件精神为依据，每年核定补助对象并足额发放省级补差资金，在一定时间内及时向全部符合条件的退休教师发放退休待遇补差资金，确保无遗漏，相关退休教师满意度达100%以上。</t>
  </si>
  <si>
    <t>差额待遇放准确率</t>
  </si>
  <si>
    <t>完成时间</t>
  </si>
  <si>
    <t>2026年12月31日</t>
  </si>
  <si>
    <t>日</t>
  </si>
  <si>
    <t>补助对象政策知晓率</t>
  </si>
  <si>
    <t>享受待遇退休教师满意度</t>
  </si>
  <si>
    <t>企业退休待遇补差专项经费</t>
  </si>
  <si>
    <t>以昆财资〔2020〕200号文件精神为依据，每年核定补助对象并足额发放区级补差资金，在一定时间内及时向全部符合条件的退休教师发放退休待遇补差资金，确保无遗漏，退休教师满意度达100%以上。</t>
  </si>
  <si>
    <t>相关政策宣传或答疑</t>
  </si>
  <si>
    <t>次</t>
  </si>
  <si>
    <t>以昆财资〔2020〕200号文件精神为依据，每年核定补助对象并足额发放省级补差资金，在一定时间内及时向全部符合条件的退休教师发放退休待遇补差资金，确保无遗漏，相关退休教师满意度达00%以上。</t>
  </si>
  <si>
    <t>企业退休工资发放及时性</t>
  </si>
  <si>
    <t>企业退休教职工满意度</t>
  </si>
  <si>
    <t>为进一步规范我区机关事业单位编外聘用人员管理，聚焦“基础提标、规范落地、稳岗起步”核心，预算重点实现薪酬保障提质与管理规范化。</t>
  </si>
  <si>
    <t>享受提标经费的编制外用工人员总数及覆盖率</t>
  </si>
  <si>
    <t>反映人力成本与使用效益的情况</t>
  </si>
  <si>
    <t>编为进一步规范我县机关事业单位编外聘用人员管理，根据《中华人民共和国劳动合同法》《政府购买服务管理办法》（财政部第102号令）及有关法律法规和政策规定，聚焦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</si>
  <si>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提标经费使用合规率</t>
  </si>
  <si>
    <t>提标经费拨付及时率</t>
  </si>
  <si>
    <t>校园日常运转保障效率提升率</t>
  </si>
  <si>
    <t>20</t>
  </si>
  <si>
    <t>可持续影响</t>
  </si>
  <si>
    <t>用工人员技能培训持续开展月数=12个月</t>
  </si>
  <si>
    <t>服务受益人员满意度</t>
  </si>
  <si>
    <t>反映保安、保洁、餐饮服务、绿化养护服务受益人员满意程度。</t>
  </si>
  <si>
    <t>编制外用工人均年度薪酬提标幅度</t>
  </si>
  <si>
    <t>预算06表</t>
  </si>
  <si>
    <t>政府性基金预算支出预算表</t>
  </si>
  <si>
    <t>单位名称：昆明市发展和改革委员会</t>
  </si>
  <si>
    <t>政府性基金预算支出</t>
  </si>
  <si>
    <t>空表说明：昆明市白沙河中学校无“2026年政府性基金预算支出”经费支出预算，此表无数据。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</si>
  <si>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</si>
  <si>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</si>
  <si>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</si>
  <si>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</si>
  <si>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</si>
  <si>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</si>
  <si>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</si>
  <si>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</si>
  <si>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</si>
  <si>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</si>
  <si>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</si>
  <si>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</si>
  <si>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空表说明：昆明市白沙河中学校无政府采购预算，故此表无数据。</t>
  </si>
  <si>
    <t>预算08表</t>
  </si>
  <si>
    <t>2026年部门政府购买服务预算表</t>
  </si>
  <si>
    <t>政府购买服务项目</t>
  </si>
  <si>
    <t>政府购买服务目录</t>
  </si>
  <si>
    <t>说明：昆明市白沙河中学校无政府购买服务支出预算，故本表无数据。</t>
  </si>
  <si>
    <t>预算09-1表</t>
  </si>
  <si>
    <t>单位名称（项目）</t>
  </si>
  <si>
    <t>地区</t>
  </si>
  <si>
    <t>磨憨经济合作区</t>
  </si>
  <si>
    <t>说明：昆明市白沙河中学校无对下转移支付支出预算，故本表无数据。</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</si>
  <si>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</si>
  <si>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</si>
  <si>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</si>
  <si>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</si>
  <si>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</si>
  <si>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</si>
  <si>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</si>
  <si>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</si>
  <si>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</si>
  <si>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</si>
  <si>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</si>
  <si>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</si>
  <si>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空表说明：昆明市白沙河中学校无新增资产配置，此表无数据。</t>
  </si>
  <si>
    <t>预算11表</t>
  </si>
  <si>
    <t>上级补助</t>
  </si>
  <si>
    <t>空表说明：昆明市白沙河中学校无上级转移支付补助项目支出预算，故此表无数据。</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</si>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</sst>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10"/>
      <name val="宋体"/>
      <charset val="134"/>
    </font>
    <font>
      <b/>
      <sz val="22"/>
      <color rgb="FF000000"/>
      <name val="宋体"/>
      <charset val="134"/>
    </font>
    <font>
      <sz val="12"/>
      <name val="宋体"/>
      <charset val="134"/>
    </font>
    <font>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177" fontId="37" fillId="0" borderId="7">
      <alignment horizontal="right" vertical="center"/>
    </xf>
    <xf numFmtId="178" fontId="37" fillId="0" borderId="7">
      <alignment horizontal="right" vertical="center"/>
    </xf>
    <xf numFmtId="179" fontId="37" fillId="0" borderId="7">
      <alignment horizontal="right" vertical="center"/>
    </xf>
    <xf numFmtId="179" fontId="37" fillId="0" borderId="7">
      <alignment horizontal="right" vertical="center"/>
    </xf>
    <xf numFmtId="10" fontId="37" fillId="0" borderId="7">
      <alignment horizontal="right" vertical="center"/>
    </xf>
    <xf numFmtId="49" fontId="37" fillId="0" borderId="7">
      <alignment horizontal="left" vertical="center" wrapText="1"/>
    </xf>
    <xf numFmtId="180" fontId="37" fillId="0" borderId="7">
      <alignment horizontal="right" vertical="center"/>
    </xf>
    <xf numFmtId="0" fontId="37" fillId="0" borderId="0">
      <alignment vertical="top"/>
      <protection locked="0"/>
    </xf>
    <xf numFmtId="0" fontId="8" fillId="0" borderId="0"/>
  </cellStyleXfs>
  <cellXfs count="199">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3"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57" applyFont="1" applyFill="1" applyBorder="1" applyAlignment="1" applyProtection="1"/>
    <xf numFmtId="0" fontId="8" fillId="0" borderId="0" xfId="58" applyFill="1" applyBorder="1" applyAlignment="1">
      <alignmen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49" fontId="10" fillId="0" borderId="0" xfId="57" applyNumberFormat="1" applyFont="1" applyFill="1" applyBorder="1" applyAlignment="1" applyProtection="1"/>
    <xf numFmtId="0" fontId="11" fillId="0" borderId="0" xfId="0" applyFont="1" applyFill="1" applyBorder="1" applyAlignment="1">
      <alignment vertical="center"/>
    </xf>
    <xf numFmtId="0" fontId="3" fillId="0" borderId="0" xfId="0" applyFont="1" applyAlignment="1" applyProtection="1">
      <alignment horizontal="center" vertical="center"/>
      <protection locked="0"/>
    </xf>
    <xf numFmtId="0" fontId="2" fillId="0" borderId="0" xfId="0" applyFont="1" applyBorder="1" applyAlignment="1">
      <alignment horizontal="right"/>
    </xf>
    <xf numFmtId="0" fontId="4" fillId="0" borderId="9" xfId="0" applyFont="1" applyBorder="1" applyAlignment="1">
      <alignment horizontal="center" vertical="center" wrapText="1"/>
    </xf>
    <xf numFmtId="178" fontId="5" fillId="0" borderId="7" xfId="0" applyNumberFormat="1" applyFont="1" applyBorder="1" applyAlignment="1">
      <alignment horizontal="center" vertical="center"/>
    </xf>
    <xf numFmtId="178" fontId="5" fillId="0" borderId="7" xfId="51"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2" fillId="2" borderId="0" xfId="0" applyFont="1" applyFill="1" applyBorder="1" applyAlignment="1" applyProtection="1">
      <alignment horizontal="left" vertical="center"/>
      <protection locked="0"/>
    </xf>
    <xf numFmtId="179" fontId="2" fillId="0" borderId="0" xfId="0" applyNumberFormat="1" applyFont="1" applyBorder="1" applyAlignment="1" applyProtection="1">
      <alignment horizontal="left" vertical="center"/>
      <protection locked="0"/>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3" fillId="0" borderId="0" xfId="0" applyFont="1" applyAlignment="1">
      <alignment horizontal="center" vertical="center"/>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49" fontId="5" fillId="0" borderId="7" xfId="55"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2" fillId="0" borderId="0" xfId="0"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9"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9" fillId="0" borderId="0" xfId="0" applyFont="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62727272727273" defaultRowHeight="12.75" customHeight="1" outlineLevelCol="3"/>
  <cols>
    <col min="1" max="4" width="41" customWidth="1"/>
  </cols>
  <sheetData>
    <row r="1" ht="15" customHeight="1" spans="1:4">
      <c r="A1" s="42"/>
      <c r="B1" s="42"/>
      <c r="C1" s="42"/>
      <c r="D1" s="43" t="s">
        <v>0</v>
      </c>
    </row>
    <row r="2" ht="41.25" customHeight="1" spans="1:4">
      <c r="A2" s="38" t="str">
        <f>"2026"&amp;"年部门财务收支预算总表"</f>
        <v>2026年部门财务收支预算总表</v>
      </c>
    </row>
    <row r="3" ht="17.25" customHeight="1" spans="1:4">
      <c r="A3" s="41" t="s">
        <v>1</v>
      </c>
      <c r="B3" s="163"/>
      <c r="D3" s="136" t="s">
        <v>2</v>
      </c>
    </row>
    <row r="4" ht="23.25" customHeight="1" spans="1:4">
      <c r="A4" s="164" t="s">
        <v>3</v>
      </c>
      <c r="B4" s="165"/>
      <c r="C4" s="164" t="s">
        <v>4</v>
      </c>
      <c r="D4" s="165"/>
    </row>
    <row r="5" ht="24" customHeight="1" spans="1:4">
      <c r="A5" s="164" t="s">
        <v>5</v>
      </c>
      <c r="B5" s="164" t="s">
        <v>6</v>
      </c>
      <c r="C5" s="164" t="s">
        <v>7</v>
      </c>
      <c r="D5" s="164" t="s">
        <v>6</v>
      </c>
    </row>
    <row r="6" ht="17.25" customHeight="1" spans="1:4">
      <c r="A6" s="166" t="s">
        <v>8</v>
      </c>
      <c r="B6" s="79">
        <v>11204329</v>
      </c>
      <c r="C6" s="166" t="s">
        <v>9</v>
      </c>
      <c r="D6" s="79"/>
    </row>
    <row r="7" ht="17.25" customHeight="1" spans="1:4">
      <c r="A7" s="166" t="s">
        <v>10</v>
      </c>
      <c r="B7" s="79"/>
      <c r="C7" s="166" t="s">
        <v>11</v>
      </c>
      <c r="D7" s="79"/>
    </row>
    <row r="8" ht="17.25" customHeight="1" spans="1:4">
      <c r="A8" s="166" t="s">
        <v>12</v>
      </c>
      <c r="B8" s="79"/>
      <c r="C8" s="198" t="s">
        <v>13</v>
      </c>
      <c r="D8" s="79"/>
    </row>
    <row r="9" ht="17.25" customHeight="1" spans="1:4">
      <c r="A9" s="166" t="s">
        <v>14</v>
      </c>
      <c r="B9" s="79"/>
      <c r="C9" s="198" t="s">
        <v>15</v>
      </c>
      <c r="D9" s="79"/>
    </row>
    <row r="10" ht="17.25" customHeight="1" spans="1:4">
      <c r="A10" s="166" t="s">
        <v>16</v>
      </c>
      <c r="B10" s="79">
        <v>480841</v>
      </c>
      <c r="C10" s="198" t="s">
        <v>17</v>
      </c>
      <c r="D10" s="79">
        <v>9162863.51</v>
      </c>
    </row>
    <row r="11" ht="17.25" customHeight="1" spans="1:4">
      <c r="A11" s="166" t="s">
        <v>18</v>
      </c>
      <c r="B11" s="79"/>
      <c r="C11" s="198" t="s">
        <v>19</v>
      </c>
      <c r="D11" s="79"/>
    </row>
    <row r="12" ht="17.25" customHeight="1" spans="1:4">
      <c r="A12" s="166" t="s">
        <v>20</v>
      </c>
      <c r="B12" s="79"/>
      <c r="C12" s="31" t="s">
        <v>21</v>
      </c>
      <c r="D12" s="79"/>
    </row>
    <row r="13" ht="17.25" customHeight="1" spans="1:4">
      <c r="A13" s="166" t="s">
        <v>22</v>
      </c>
      <c r="B13" s="79"/>
      <c r="C13" s="31" t="s">
        <v>23</v>
      </c>
      <c r="D13" s="79">
        <v>1890061</v>
      </c>
    </row>
    <row r="14" ht="17.25" customHeight="1" spans="1:4">
      <c r="A14" s="166" t="s">
        <v>24</v>
      </c>
      <c r="B14" s="79"/>
      <c r="C14" s="31" t="s">
        <v>25</v>
      </c>
      <c r="D14" s="79">
        <v>636588</v>
      </c>
    </row>
    <row r="15" ht="17.25" customHeight="1" spans="1:4">
      <c r="A15" s="166" t="s">
        <v>26</v>
      </c>
      <c r="B15" s="79">
        <v>480841</v>
      </c>
      <c r="C15" s="31" t="s">
        <v>27</v>
      </c>
      <c r="D15" s="79"/>
    </row>
    <row r="16" ht="17.25" customHeight="1" spans="1:4">
      <c r="A16" s="60"/>
      <c r="B16" s="79"/>
      <c r="C16" s="31" t="s">
        <v>28</v>
      </c>
      <c r="D16" s="79"/>
    </row>
    <row r="17" ht="17.25" customHeight="1" spans="1:4">
      <c r="A17" s="167"/>
      <c r="B17" s="79"/>
      <c r="C17" s="31" t="s">
        <v>29</v>
      </c>
      <c r="D17" s="79"/>
    </row>
    <row r="18" ht="17.25" customHeight="1" spans="1:4">
      <c r="A18" s="167"/>
      <c r="B18" s="79"/>
      <c r="C18" s="31" t="s">
        <v>30</v>
      </c>
      <c r="D18" s="79"/>
    </row>
    <row r="19" ht="17.25" customHeight="1" spans="1:4">
      <c r="A19" s="167"/>
      <c r="B19" s="79"/>
      <c r="C19" s="31" t="s">
        <v>31</v>
      </c>
      <c r="D19" s="79"/>
    </row>
    <row r="20" ht="17.25" customHeight="1" spans="1:4">
      <c r="A20" s="167"/>
      <c r="B20" s="79"/>
      <c r="C20" s="31" t="s">
        <v>32</v>
      </c>
      <c r="D20" s="79"/>
    </row>
    <row r="21" ht="17.25" customHeight="1" spans="1:4">
      <c r="A21" s="167"/>
      <c r="B21" s="79"/>
      <c r="C21" s="31" t="s">
        <v>33</v>
      </c>
      <c r="D21" s="79"/>
    </row>
    <row r="22" ht="17.25" customHeight="1" spans="1:4">
      <c r="A22" s="167"/>
      <c r="B22" s="79"/>
      <c r="C22" s="31" t="s">
        <v>34</v>
      </c>
      <c r="D22" s="79"/>
    </row>
    <row r="23" ht="17.25" customHeight="1" spans="1:4">
      <c r="A23" s="167"/>
      <c r="B23" s="79"/>
      <c r="C23" s="31" t="s">
        <v>35</v>
      </c>
      <c r="D23" s="79"/>
    </row>
    <row r="24" ht="17.25" customHeight="1" spans="1:4">
      <c r="A24" s="167"/>
      <c r="B24" s="79"/>
      <c r="C24" s="31" t="s">
        <v>36</v>
      </c>
      <c r="D24" s="79">
        <v>617256</v>
      </c>
    </row>
    <row r="25" ht="17.25" customHeight="1" spans="1:4">
      <c r="A25" s="167"/>
      <c r="B25" s="79"/>
      <c r="C25" s="31" t="s">
        <v>37</v>
      </c>
      <c r="D25" s="79"/>
    </row>
    <row r="26" ht="17.25" customHeight="1" spans="1:4">
      <c r="A26" s="167"/>
      <c r="B26" s="79"/>
      <c r="C26" s="60" t="s">
        <v>38</v>
      </c>
      <c r="D26" s="79"/>
    </row>
    <row r="27" ht="17.25" customHeight="1" spans="1:4">
      <c r="A27" s="167"/>
      <c r="B27" s="79"/>
      <c r="C27" s="31" t="s">
        <v>39</v>
      </c>
      <c r="D27" s="79"/>
    </row>
    <row r="28" ht="16.5" customHeight="1" spans="1:4">
      <c r="A28" s="167"/>
      <c r="B28" s="79"/>
      <c r="C28" s="31" t="s">
        <v>40</v>
      </c>
      <c r="D28" s="79"/>
    </row>
    <row r="29" ht="16.5" customHeight="1" spans="1:4">
      <c r="A29" s="167"/>
      <c r="B29" s="79"/>
      <c r="C29" s="60" t="s">
        <v>41</v>
      </c>
      <c r="D29" s="79"/>
    </row>
    <row r="30" ht="17.25" customHeight="1" spans="1:4">
      <c r="A30" s="167"/>
      <c r="B30" s="79"/>
      <c r="C30" s="60" t="s">
        <v>42</v>
      </c>
      <c r="D30" s="79"/>
    </row>
    <row r="31" ht="17.25" customHeight="1" spans="1:4">
      <c r="A31" s="167"/>
      <c r="B31" s="79"/>
      <c r="C31" s="31" t="s">
        <v>43</v>
      </c>
      <c r="D31" s="79"/>
    </row>
    <row r="32" ht="16.5" customHeight="1" spans="1:4">
      <c r="A32" s="167" t="s">
        <v>44</v>
      </c>
      <c r="B32" s="79">
        <v>11685170</v>
      </c>
      <c r="C32" s="167" t="s">
        <v>45</v>
      </c>
      <c r="D32" s="79">
        <v>12306768.51</v>
      </c>
    </row>
    <row r="33" ht="16.5" customHeight="1" spans="1:4">
      <c r="A33" s="60" t="s">
        <v>46</v>
      </c>
      <c r="B33" s="79">
        <v>621598.51</v>
      </c>
      <c r="C33" s="60" t="s">
        <v>47</v>
      </c>
      <c r="D33" s="79"/>
    </row>
    <row r="34" ht="16.5" customHeight="1" spans="1:4">
      <c r="A34" s="31" t="s">
        <v>48</v>
      </c>
      <c r="B34" s="79">
        <v>621598.51</v>
      </c>
      <c r="C34" s="31" t="s">
        <v>48</v>
      </c>
      <c r="D34" s="79"/>
    </row>
    <row r="35" ht="16.5" customHeight="1" spans="1:4">
      <c r="A35" s="31" t="s">
        <v>49</v>
      </c>
      <c r="B35" s="79"/>
      <c r="C35" s="31" t="s">
        <v>50</v>
      </c>
      <c r="D35" s="79"/>
    </row>
    <row r="36" ht="16.5" customHeight="1" spans="1:4">
      <c r="A36" s="168" t="s">
        <v>51</v>
      </c>
      <c r="B36" s="79">
        <v>12306768.51</v>
      </c>
      <c r="C36" s="168" t="s">
        <v>52</v>
      </c>
      <c r="D36" s="79">
        <v>12306768.51</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2727272727273" defaultRowHeight="14.25" customHeight="1" outlineLevelCol="5"/>
  <cols>
    <col min="1" max="1" width="32.1272727272727" customWidth="1"/>
    <col min="2" max="2" width="20.7545454545455" customWidth="1"/>
    <col min="3" max="3" width="32.1272727272727" customWidth="1"/>
    <col min="4" max="4" width="27.7545454545455" customWidth="1"/>
    <col min="5" max="6" width="36.7545454545455" customWidth="1"/>
  </cols>
  <sheetData>
    <row r="1" ht="12" customHeight="1" spans="1:6">
      <c r="A1" s="119">
        <v>1</v>
      </c>
      <c r="B1" s="120">
        <v>0</v>
      </c>
      <c r="C1" s="119">
        <v>1</v>
      </c>
      <c r="D1" s="121"/>
      <c r="E1" s="121"/>
      <c r="F1" s="109" t="s">
        <v>403</v>
      </c>
    </row>
    <row r="2" ht="42" customHeight="1" spans="1:6">
      <c r="A2" s="122" t="str">
        <f>"2026"&amp;"年部门政府性基金预算支出预算表"</f>
        <v>2026年部门政府性基金预算支出预算表</v>
      </c>
      <c r="B2" s="122" t="s">
        <v>404</v>
      </c>
      <c r="C2" s="123"/>
      <c r="D2" s="124"/>
      <c r="E2" s="124"/>
      <c r="F2" s="124"/>
    </row>
    <row r="3" ht="13.5" customHeight="1" spans="1:6">
      <c r="A3" s="4" t="s">
        <v>1</v>
      </c>
      <c r="B3" s="4" t="s">
        <v>405</v>
      </c>
      <c r="C3" s="119"/>
      <c r="D3" s="121"/>
      <c r="E3" s="121"/>
      <c r="F3" s="109" t="s">
        <v>2</v>
      </c>
    </row>
    <row r="4" ht="19.5" customHeight="1" spans="1:6">
      <c r="A4" s="125" t="s">
        <v>187</v>
      </c>
      <c r="B4" s="126" t="s">
        <v>73</v>
      </c>
      <c r="C4" s="125" t="s">
        <v>74</v>
      </c>
      <c r="D4" s="10" t="s">
        <v>406</v>
      </c>
      <c r="E4" s="11"/>
      <c r="F4" s="12"/>
    </row>
    <row r="5" ht="18.75" customHeight="1" spans="1:6">
      <c r="A5" s="127"/>
      <c r="B5" s="128"/>
      <c r="C5" s="127"/>
      <c r="D5" s="15" t="s">
        <v>56</v>
      </c>
      <c r="E5" s="10" t="s">
        <v>76</v>
      </c>
      <c r="F5" s="15" t="s">
        <v>77</v>
      </c>
    </row>
    <row r="6" ht="18.75" customHeight="1" spans="1:6">
      <c r="A6" s="69">
        <v>1</v>
      </c>
      <c r="B6" s="129" t="s">
        <v>84</v>
      </c>
      <c r="C6" s="69">
        <v>3</v>
      </c>
      <c r="D6" s="130">
        <v>4</v>
      </c>
      <c r="E6" s="130">
        <v>5</v>
      </c>
      <c r="F6" s="130">
        <v>6</v>
      </c>
    </row>
    <row r="7" ht="21" customHeight="1" spans="1:6">
      <c r="A7" s="20"/>
      <c r="B7" s="20"/>
      <c r="C7" s="20"/>
      <c r="D7" s="79"/>
      <c r="E7" s="79"/>
      <c r="F7" s="79"/>
    </row>
    <row r="8" ht="21" customHeight="1" spans="1:6">
      <c r="A8" s="20"/>
      <c r="B8" s="20"/>
      <c r="C8" s="20"/>
      <c r="D8" s="79"/>
      <c r="E8" s="79"/>
      <c r="F8" s="79"/>
    </row>
    <row r="9" ht="18.75" customHeight="1" spans="1:6">
      <c r="A9" s="131" t="s">
        <v>176</v>
      </c>
      <c r="B9" s="131" t="s">
        <v>176</v>
      </c>
      <c r="C9" s="132" t="s">
        <v>176</v>
      </c>
      <c r="D9" s="79"/>
      <c r="E9" s="79"/>
      <c r="F9" s="79"/>
    </row>
    <row r="10" customHeight="1" spans="1:6">
      <c r="A10" t="s">
        <v>407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A2" sqref="A2:Q2"/>
    </sheetView>
  </sheetViews>
  <sheetFormatPr defaultColWidth="9.12727272727273" defaultRowHeight="14.25" customHeight="1"/>
  <cols>
    <col min="1" max="1" width="41.1272727272727" customWidth="1"/>
    <col min="2" max="2" width="21.7545454545455" customWidth="1"/>
    <col min="3" max="3" width="35.2545454545455" customWidth="1"/>
    <col min="4" max="4" width="7.75454545454545" customWidth="1"/>
    <col min="5" max="5" width="11.1272727272727" customWidth="1"/>
    <col min="6" max="6" width="13.2545454545455" customWidth="1"/>
    <col min="7" max="16" width="20" customWidth="1"/>
    <col min="17" max="17" width="19.8727272727273" customWidth="1"/>
  </cols>
  <sheetData>
    <row r="1" ht="15.75" customHeight="1" spans="1:17">
      <c r="A1" s="81"/>
      <c r="P1" s="2"/>
      <c r="Q1" s="2" t="s">
        <v>408</v>
      </c>
    </row>
    <row r="2" ht="41.25" customHeight="1" spans="1:17">
      <c r="A2" s="108" t="s">
        <v>409</v>
      </c>
      <c r="B2" s="108"/>
      <c r="C2" s="108"/>
      <c r="D2" s="108"/>
      <c r="E2" s="108"/>
      <c r="F2" s="108"/>
      <c r="G2" s="108"/>
      <c r="H2" s="108"/>
      <c r="I2" s="108"/>
      <c r="J2" s="108"/>
      <c r="K2" s="108"/>
      <c r="L2" s="108"/>
      <c r="M2" s="108"/>
      <c r="N2" s="108"/>
      <c r="O2" s="108"/>
      <c r="P2" s="108"/>
      <c r="Q2" s="108"/>
    </row>
    <row r="3" ht="18.75" customHeight="1" spans="1:17">
      <c r="A3" s="86" t="s">
        <v>1</v>
      </c>
      <c r="B3" s="86"/>
      <c r="C3" s="86"/>
      <c r="D3" s="86"/>
      <c r="E3" s="86"/>
      <c r="F3" s="86"/>
      <c r="G3" s="6"/>
      <c r="H3" s="6"/>
      <c r="I3" s="6"/>
      <c r="J3" s="6"/>
      <c r="P3" s="7"/>
      <c r="Q3" s="109" t="s">
        <v>2</v>
      </c>
    </row>
    <row r="4" ht="15.75" customHeight="1" spans="1:17">
      <c r="A4" s="88" t="s">
        <v>410</v>
      </c>
      <c r="B4" s="110" t="s">
        <v>411</v>
      </c>
      <c r="C4" s="110" t="s">
        <v>412</v>
      </c>
      <c r="D4" s="110" t="s">
        <v>413</v>
      </c>
      <c r="E4" s="110" t="s">
        <v>414</v>
      </c>
      <c r="F4" s="110" t="s">
        <v>415</v>
      </c>
      <c r="G4" s="89" t="s">
        <v>194</v>
      </c>
      <c r="H4" s="89"/>
      <c r="I4" s="89"/>
      <c r="J4" s="89"/>
      <c r="K4" s="90"/>
      <c r="L4" s="89"/>
      <c r="M4" s="89"/>
      <c r="N4" s="91"/>
      <c r="O4" s="89"/>
      <c r="P4" s="90"/>
      <c r="Q4" s="92"/>
    </row>
    <row r="5" ht="17.25" customHeight="1" spans="1:17">
      <c r="A5" s="93"/>
      <c r="B5" s="94"/>
      <c r="C5" s="94"/>
      <c r="D5" s="94"/>
      <c r="E5" s="94"/>
      <c r="F5" s="94"/>
      <c r="G5" s="94" t="s">
        <v>56</v>
      </c>
      <c r="H5" s="94" t="s">
        <v>59</v>
      </c>
      <c r="I5" s="94" t="s">
        <v>416</v>
      </c>
      <c r="J5" s="94" t="s">
        <v>417</v>
      </c>
      <c r="K5" s="95" t="s">
        <v>418</v>
      </c>
      <c r="L5" s="96" t="s">
        <v>419</v>
      </c>
      <c r="M5" s="96"/>
      <c r="N5" s="97"/>
      <c r="O5" s="96"/>
      <c r="P5" s="98"/>
      <c r="Q5" s="99"/>
    </row>
    <row r="6" ht="54" customHeight="1" spans="1:17">
      <c r="A6" s="99"/>
      <c r="B6" s="100"/>
      <c r="C6" s="100"/>
      <c r="D6" s="100"/>
      <c r="E6" s="100"/>
      <c r="F6" s="100"/>
      <c r="G6" s="100"/>
      <c r="H6" s="100" t="s">
        <v>58</v>
      </c>
      <c r="I6" s="100"/>
      <c r="J6" s="100"/>
      <c r="K6" s="101"/>
      <c r="L6" s="100" t="s">
        <v>58</v>
      </c>
      <c r="M6" s="100" t="s">
        <v>65</v>
      </c>
      <c r="N6" s="99" t="s">
        <v>66</v>
      </c>
      <c r="O6" s="100" t="s">
        <v>67</v>
      </c>
      <c r="P6" s="101" t="s">
        <v>68</v>
      </c>
      <c r="Q6" s="99" t="s">
        <v>69</v>
      </c>
    </row>
    <row r="7" ht="18" customHeight="1" spans="1:17">
      <c r="A7" s="111">
        <v>3</v>
      </c>
      <c r="B7" s="111">
        <v>4</v>
      </c>
      <c r="C7" s="112">
        <v>5</v>
      </c>
      <c r="D7" s="112">
        <v>6</v>
      </c>
      <c r="E7" s="112">
        <v>7</v>
      </c>
      <c r="F7" s="112">
        <v>8</v>
      </c>
      <c r="G7" s="112">
        <v>9</v>
      </c>
      <c r="H7" s="112">
        <v>10</v>
      </c>
      <c r="I7" s="112">
        <v>11</v>
      </c>
      <c r="J7" s="112">
        <v>12</v>
      </c>
      <c r="K7" s="112">
        <v>13</v>
      </c>
      <c r="L7" s="112">
        <v>14</v>
      </c>
      <c r="M7" s="112">
        <v>15</v>
      </c>
      <c r="N7" s="112">
        <v>16</v>
      </c>
      <c r="O7" s="112">
        <v>17</v>
      </c>
      <c r="P7" s="112">
        <v>18</v>
      </c>
      <c r="Q7" s="112">
        <v>19</v>
      </c>
    </row>
    <row r="8" ht="21" customHeight="1" spans="1:17">
      <c r="A8" s="103"/>
      <c r="B8" s="113"/>
      <c r="C8" s="113"/>
      <c r="D8" s="113"/>
      <c r="E8" s="114"/>
      <c r="F8" s="79"/>
      <c r="G8" s="79"/>
      <c r="H8" s="79"/>
      <c r="I8" s="79"/>
      <c r="J8" s="79"/>
      <c r="K8" s="79"/>
      <c r="L8" s="79"/>
      <c r="M8" s="79"/>
      <c r="N8" s="79"/>
      <c r="O8" s="79"/>
      <c r="P8" s="79"/>
      <c r="Q8" s="79"/>
    </row>
    <row r="9" ht="21" customHeight="1" spans="1:17">
      <c r="A9" s="105"/>
      <c r="B9" s="115"/>
      <c r="C9" s="115"/>
      <c r="D9" s="115"/>
      <c r="E9" s="116"/>
      <c r="F9" s="79"/>
      <c r="G9" s="79"/>
      <c r="H9" s="79"/>
      <c r="I9" s="79"/>
      <c r="J9" s="79"/>
      <c r="K9" s="79"/>
      <c r="L9" s="79"/>
      <c r="M9" s="79"/>
      <c r="N9" s="79"/>
      <c r="O9" s="79"/>
      <c r="P9" s="79"/>
      <c r="Q9" s="79"/>
    </row>
    <row r="10" ht="21" customHeight="1" spans="1:17">
      <c r="A10" s="4"/>
      <c r="B10" s="4"/>
      <c r="C10" s="4"/>
      <c r="D10" s="4"/>
      <c r="E10" s="117"/>
      <c r="F10" s="118"/>
      <c r="G10" s="118"/>
      <c r="H10" s="118"/>
      <c r="I10" s="118"/>
      <c r="J10" s="118"/>
      <c r="K10" s="118"/>
      <c r="L10" s="118"/>
      <c r="M10" s="118"/>
      <c r="N10" s="118"/>
      <c r="O10" s="118"/>
      <c r="P10" s="118"/>
      <c r="Q10" s="118"/>
    </row>
    <row r="11" customHeight="1" spans="1:17">
      <c r="A11" t="s">
        <v>420</v>
      </c>
    </row>
  </sheetData>
  <mergeCells count="15">
    <mergeCell ref="A2:Q2"/>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B17" sqref="B17"/>
    </sheetView>
  </sheetViews>
  <sheetFormatPr defaultColWidth="9.14545454545454" defaultRowHeight="14.25" customHeight="1"/>
  <cols>
    <col min="1" max="3" width="39.1454545454545" customWidth="1"/>
    <col min="4" max="12" width="20.4272727272727" customWidth="1"/>
    <col min="13" max="14" width="20.2818181818182" customWidth="1"/>
  </cols>
  <sheetData>
    <row r="1" customFormat="1" ht="16.5" customHeight="1" spans="1:14">
      <c r="A1" s="80"/>
      <c r="B1" s="81"/>
      <c r="C1" s="81"/>
      <c r="D1" s="80"/>
      <c r="E1" s="80"/>
      <c r="F1" s="80"/>
      <c r="G1" s="80"/>
      <c r="H1" s="82"/>
      <c r="I1" s="80"/>
      <c r="J1" s="80"/>
      <c r="K1" s="81"/>
      <c r="L1" s="80"/>
      <c r="M1" s="83"/>
      <c r="N1" s="83" t="s">
        <v>421</v>
      </c>
    </row>
    <row r="2" customFormat="1" ht="41.25" customHeight="1" spans="1:14">
      <c r="A2" s="199" t="s">
        <v>422</v>
      </c>
      <c r="B2" s="67"/>
      <c r="C2" s="67"/>
      <c r="D2" s="84"/>
      <c r="E2" s="84"/>
      <c r="F2" s="84"/>
      <c r="G2" s="84"/>
      <c r="H2" s="85"/>
      <c r="I2" s="84"/>
      <c r="J2" s="84"/>
      <c r="K2" s="67"/>
      <c r="L2" s="84"/>
      <c r="M2" s="85"/>
      <c r="N2" s="67"/>
    </row>
    <row r="3" customFormat="1" ht="22.5" customHeight="1" spans="1:14">
      <c r="A3" s="74" t="s">
        <v>1</v>
      </c>
      <c r="B3" s="86"/>
      <c r="C3" s="86"/>
      <c r="D3" s="75"/>
      <c r="E3" s="75"/>
      <c r="F3" s="75"/>
      <c r="G3" s="75"/>
      <c r="H3" s="82"/>
      <c r="I3" s="80"/>
      <c r="J3" s="80"/>
      <c r="K3" s="81"/>
      <c r="L3" s="80"/>
      <c r="M3" s="87"/>
      <c r="N3" s="83" t="s">
        <v>2</v>
      </c>
    </row>
    <row r="4" customFormat="1" ht="24" customHeight="1" spans="1:14">
      <c r="A4" s="9" t="s">
        <v>410</v>
      </c>
      <c r="B4" s="88" t="s">
        <v>423</v>
      </c>
      <c r="C4" s="88" t="s">
        <v>424</v>
      </c>
      <c r="D4" s="89" t="s">
        <v>194</v>
      </c>
      <c r="E4" s="89"/>
      <c r="F4" s="89"/>
      <c r="G4" s="89"/>
      <c r="H4" s="90"/>
      <c r="I4" s="89"/>
      <c r="J4" s="89"/>
      <c r="K4" s="91"/>
      <c r="L4" s="89"/>
      <c r="M4" s="90"/>
      <c r="N4" s="92"/>
    </row>
    <row r="5" customFormat="1" ht="24" customHeight="1" spans="1:14">
      <c r="A5" s="14"/>
      <c r="B5" s="93"/>
      <c r="C5" s="93"/>
      <c r="D5" s="94" t="s">
        <v>56</v>
      </c>
      <c r="E5" s="94" t="s">
        <v>59</v>
      </c>
      <c r="F5" s="94" t="s">
        <v>416</v>
      </c>
      <c r="G5" s="94" t="s">
        <v>417</v>
      </c>
      <c r="H5" s="95" t="s">
        <v>418</v>
      </c>
      <c r="I5" s="96" t="s">
        <v>419</v>
      </c>
      <c r="J5" s="96"/>
      <c r="K5" s="97"/>
      <c r="L5" s="96"/>
      <c r="M5" s="98"/>
      <c r="N5" s="99"/>
    </row>
    <row r="6" customFormat="1" ht="54" customHeight="1" spans="1:14">
      <c r="A6" s="17"/>
      <c r="B6" s="99"/>
      <c r="C6" s="99"/>
      <c r="D6" s="100"/>
      <c r="E6" s="100" t="s">
        <v>58</v>
      </c>
      <c r="F6" s="100"/>
      <c r="G6" s="100"/>
      <c r="H6" s="101"/>
      <c r="I6" s="100" t="s">
        <v>58</v>
      </c>
      <c r="J6" s="100" t="s">
        <v>65</v>
      </c>
      <c r="K6" s="99" t="s">
        <v>66</v>
      </c>
      <c r="L6" s="100" t="s">
        <v>67</v>
      </c>
      <c r="M6" s="101" t="s">
        <v>68</v>
      </c>
      <c r="N6" s="99" t="s">
        <v>69</v>
      </c>
    </row>
    <row r="7" customFormat="1" ht="17.25" customHeight="1" spans="1:14">
      <c r="A7" s="18">
        <v>1</v>
      </c>
      <c r="B7" s="18">
        <v>2</v>
      </c>
      <c r="C7" s="18">
        <v>3</v>
      </c>
      <c r="D7" s="18">
        <v>4</v>
      </c>
      <c r="E7" s="18">
        <v>5</v>
      </c>
      <c r="F7" s="18">
        <v>6</v>
      </c>
      <c r="G7" s="18">
        <v>7</v>
      </c>
      <c r="H7" s="18">
        <v>8</v>
      </c>
      <c r="I7" s="18">
        <v>9</v>
      </c>
      <c r="J7" s="18">
        <v>10</v>
      </c>
      <c r="K7" s="18">
        <v>11</v>
      </c>
      <c r="L7" s="18">
        <v>12</v>
      </c>
      <c r="M7" s="18">
        <v>13</v>
      </c>
      <c r="N7" s="18">
        <v>14</v>
      </c>
    </row>
    <row r="8" customFormat="1" ht="21" customHeight="1" spans="1:14">
      <c r="A8" s="102"/>
      <c r="B8" s="103"/>
      <c r="C8" s="103"/>
      <c r="D8" s="79"/>
      <c r="E8" s="79"/>
      <c r="F8" s="79"/>
      <c r="G8" s="79"/>
      <c r="H8" s="79"/>
      <c r="I8" s="79"/>
      <c r="J8" s="79"/>
      <c r="K8" s="79"/>
      <c r="L8" s="79"/>
      <c r="M8" s="79"/>
      <c r="N8" s="79"/>
    </row>
    <row r="9" customFormat="1" ht="21" customHeight="1" spans="1:14">
      <c r="A9" s="103"/>
      <c r="B9" s="103"/>
      <c r="C9" s="103"/>
      <c r="D9" s="79"/>
      <c r="E9" s="79"/>
      <c r="F9" s="79"/>
      <c r="G9" s="79"/>
      <c r="H9" s="79"/>
      <c r="I9" s="79"/>
      <c r="J9" s="79"/>
      <c r="K9" s="79"/>
      <c r="L9" s="79"/>
      <c r="M9" s="79"/>
      <c r="N9" s="79"/>
    </row>
    <row r="10" customFormat="1" ht="21" customHeight="1" spans="1:14">
      <c r="A10" s="103"/>
      <c r="B10" s="103"/>
      <c r="C10" s="103"/>
      <c r="D10" s="79"/>
      <c r="E10" s="79"/>
      <c r="F10" s="79"/>
      <c r="G10" s="79"/>
      <c r="H10" s="79"/>
      <c r="I10" s="79"/>
      <c r="J10" s="79"/>
      <c r="K10" s="79"/>
      <c r="L10" s="79"/>
      <c r="M10" s="79"/>
      <c r="N10" s="79"/>
    </row>
    <row r="11" customFormat="1" ht="21" customHeight="1" spans="1:14">
      <c r="A11" s="104" t="s">
        <v>176</v>
      </c>
      <c r="B11" s="105"/>
      <c r="C11" s="105"/>
      <c r="D11" s="79"/>
      <c r="E11" s="79"/>
      <c r="F11" s="79"/>
      <c r="G11" s="79"/>
      <c r="H11" s="79"/>
      <c r="I11" s="79"/>
      <c r="J11" s="79"/>
      <c r="K11" s="79"/>
      <c r="L11" s="79"/>
      <c r="M11" s="79"/>
      <c r="N11" s="79"/>
    </row>
    <row r="12" customFormat="1" customHeight="1"/>
    <row r="13" customFormat="1" customHeight="1" spans="1:14">
      <c r="A13" s="106" t="s">
        <v>425</v>
      </c>
      <c r="B13" s="107"/>
      <c r="C13" s="107"/>
      <c r="D13" s="107"/>
      <c r="E13" s="107"/>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B13" sqref="B13"/>
    </sheetView>
  </sheetViews>
  <sheetFormatPr defaultColWidth="9.12727272727273" defaultRowHeight="14.25" customHeight="1" outlineLevelCol="4"/>
  <cols>
    <col min="1" max="1" width="37.7545454545455" customWidth="1"/>
    <col min="2" max="5" width="20" customWidth="1"/>
  </cols>
  <sheetData>
    <row r="1" ht="17.25" customHeight="1" spans="1:5">
      <c r="D1" s="72"/>
      <c r="E1" s="2" t="s">
        <v>426</v>
      </c>
    </row>
    <row r="2" ht="41.25" customHeight="1" spans="1:5">
      <c r="A2" s="73" t="str">
        <f>"2026"&amp;"年对下转移支付预算表"</f>
        <v>2026年对下转移支付预算表</v>
      </c>
      <c r="B2" s="3"/>
      <c r="C2" s="3"/>
      <c r="D2" s="3"/>
      <c r="E2" s="67"/>
    </row>
    <row r="3" ht="18" customHeight="1" spans="1:5">
      <c r="A3" s="74" t="s">
        <v>1</v>
      </c>
      <c r="B3" s="75"/>
      <c r="C3" s="75"/>
      <c r="D3" s="76"/>
      <c r="E3" s="7" t="s">
        <v>2</v>
      </c>
    </row>
    <row r="4" ht="19.5" customHeight="1" spans="1:5">
      <c r="A4" s="25" t="s">
        <v>427</v>
      </c>
      <c r="B4" s="10" t="s">
        <v>194</v>
      </c>
      <c r="C4" s="11"/>
      <c r="D4" s="11"/>
      <c r="E4" s="69" t="s">
        <v>428</v>
      </c>
    </row>
    <row r="5" ht="40.5" customHeight="1" spans="1:5">
      <c r="A5" s="18"/>
      <c r="B5" s="26" t="s">
        <v>56</v>
      </c>
      <c r="C5" s="9" t="s">
        <v>59</v>
      </c>
      <c r="D5" s="77" t="s">
        <v>416</v>
      </c>
      <c r="E5" s="27" t="s">
        <v>429</v>
      </c>
    </row>
    <row r="6" ht="19.5" customHeight="1" spans="1:5">
      <c r="A6" s="19">
        <v>1</v>
      </c>
      <c r="B6" s="19">
        <v>2</v>
      </c>
      <c r="C6" s="19">
        <v>3</v>
      </c>
      <c r="D6" s="78">
        <v>4</v>
      </c>
      <c r="E6" s="27">
        <v>5</v>
      </c>
    </row>
    <row r="7" ht="19.5" customHeight="1" spans="1:5">
      <c r="A7" s="28"/>
      <c r="B7" s="79"/>
      <c r="C7" s="79"/>
      <c r="D7" s="79"/>
      <c r="E7" s="79"/>
    </row>
    <row r="8" ht="19.5" customHeight="1" spans="1:5">
      <c r="A8" s="70"/>
      <c r="B8" s="79"/>
      <c r="C8" s="79"/>
      <c r="D8" s="79"/>
      <c r="E8" s="79"/>
    </row>
    <row r="9" customHeight="1" spans="1:5">
      <c r="A9" t="s">
        <v>430</v>
      </c>
    </row>
  </sheetData>
  <mergeCells count="5">
    <mergeCell ref="A2:E2"/>
    <mergeCell ref="A3:D3"/>
    <mergeCell ref="B4:D4"/>
    <mergeCell ref="A4:A5"/>
    <mergeCell ref="E4:E5"/>
  </mergeCells>
  <printOptions horizontalCentered="1"/>
  <pageMargins left="0.96" right="0.96" top="0.72" bottom="0.72" header="0" footer="0"/>
  <pageSetup paperSize="9" scale="8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3" sqref="A3:H3"/>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Format="1" ht="16.5" customHeight="1" spans="1:10">
      <c r="J1" s="2" t="s">
        <v>431</v>
      </c>
    </row>
    <row r="2" ht="41.25" customHeight="1" spans="1:10">
      <c r="A2" s="66" t="s">
        <v>432</v>
      </c>
      <c r="B2" s="3"/>
      <c r="C2" s="3"/>
      <c r="D2" s="3"/>
      <c r="E2" s="3"/>
      <c r="F2" s="67"/>
      <c r="G2" s="3"/>
      <c r="H2" s="67"/>
      <c r="I2" s="67"/>
      <c r="J2" s="3"/>
    </row>
    <row r="3" customFormat="1" ht="17.25" customHeight="1" spans="1:10">
      <c r="A3" s="4" t="s">
        <v>1</v>
      </c>
    </row>
    <row r="4" ht="44.25" customHeight="1" spans="1:10">
      <c r="A4" s="68" t="s">
        <v>304</v>
      </c>
      <c r="B4" s="68" t="s">
        <v>305</v>
      </c>
      <c r="C4" s="68" t="s">
        <v>306</v>
      </c>
      <c r="D4" s="68" t="s">
        <v>307</v>
      </c>
      <c r="E4" s="68" t="s">
        <v>308</v>
      </c>
      <c r="F4" s="69" t="s">
        <v>309</v>
      </c>
      <c r="G4" s="68" t="s">
        <v>310</v>
      </c>
      <c r="H4" s="69" t="s">
        <v>311</v>
      </c>
      <c r="I4" s="69" t="s">
        <v>312</v>
      </c>
      <c r="J4" s="68" t="s">
        <v>313</v>
      </c>
    </row>
    <row r="5" ht="14.25" customHeight="1" spans="1:10">
      <c r="A5" s="68">
        <v>1</v>
      </c>
      <c r="B5" s="68">
        <v>2</v>
      </c>
      <c r="C5" s="68">
        <v>3</v>
      </c>
      <c r="D5" s="68">
        <v>4</v>
      </c>
      <c r="E5" s="68">
        <v>5</v>
      </c>
      <c r="F5" s="69">
        <v>6</v>
      </c>
      <c r="G5" s="68">
        <v>7</v>
      </c>
      <c r="H5" s="69">
        <v>8</v>
      </c>
      <c r="I5" s="69">
        <v>9</v>
      </c>
      <c r="J5" s="68">
        <v>10</v>
      </c>
    </row>
    <row r="6" ht="42" customHeight="1" spans="1:10">
      <c r="A6" s="28"/>
      <c r="B6" s="70"/>
      <c r="C6" s="70"/>
      <c r="D6" s="70"/>
      <c r="E6" s="50"/>
      <c r="F6" s="71"/>
      <c r="G6" s="50"/>
      <c r="H6" s="71"/>
      <c r="I6" s="71"/>
      <c r="J6" s="50"/>
    </row>
    <row r="7" ht="42" customHeight="1" spans="1:10">
      <c r="A7" s="28"/>
      <c r="B7" s="20"/>
      <c r="C7" s="20"/>
      <c r="D7" s="20"/>
      <c r="E7" s="28"/>
      <c r="F7" s="20"/>
      <c r="G7" s="28"/>
      <c r="H7" s="20"/>
      <c r="I7" s="20"/>
      <c r="J7" s="28"/>
    </row>
    <row r="8" customFormat="1" customHeight="1"/>
    <row r="9" customFormat="1" customHeight="1" spans="1:10">
      <c r="A9" s="64" t="s">
        <v>430</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C15" sqref="C15"/>
    </sheetView>
  </sheetViews>
  <sheetFormatPr defaultColWidth="10.4272727272727" defaultRowHeight="14.25" customHeight="1" outlineLevelCol="7"/>
  <cols>
    <col min="1" max="2" width="33.7" customWidth="1"/>
    <col min="3" max="3" width="45.5727272727273" customWidth="1"/>
    <col min="4" max="4" width="27.5727272727273" customWidth="1"/>
    <col min="5" max="5" width="21.7181818181818" customWidth="1"/>
    <col min="6" max="8" width="26.2818181818182" customWidth="1"/>
  </cols>
  <sheetData>
    <row r="1" customFormat="1" customHeight="1" spans="1:8">
      <c r="A1" s="35" t="s">
        <v>433</v>
      </c>
      <c r="B1" s="36"/>
      <c r="C1" s="37"/>
      <c r="D1" s="37"/>
      <c r="E1" s="37"/>
      <c r="F1" s="36"/>
      <c r="G1" s="36"/>
      <c r="H1" s="37"/>
    </row>
    <row r="2" customFormat="1" ht="41.25" customHeight="1" spans="1:8">
      <c r="A2" s="38" t="s">
        <v>434</v>
      </c>
      <c r="B2" s="39"/>
      <c r="C2" s="40"/>
      <c r="D2" s="40"/>
      <c r="E2" s="40"/>
      <c r="F2" s="39"/>
      <c r="G2" s="39"/>
      <c r="H2" s="40"/>
    </row>
    <row r="3" customFormat="1" customHeight="1" spans="1:8">
      <c r="A3" s="41" t="s">
        <v>1</v>
      </c>
      <c r="C3" s="42"/>
      <c r="E3" s="40"/>
      <c r="F3" s="39"/>
      <c r="G3" s="39"/>
      <c r="H3" s="43" t="s">
        <v>2</v>
      </c>
    </row>
    <row r="4" customFormat="1" ht="28.5" customHeight="1" spans="1:8">
      <c r="A4" s="44" t="s">
        <v>187</v>
      </c>
      <c r="B4" s="45" t="s">
        <v>435</v>
      </c>
      <c r="C4" s="44" t="s">
        <v>436</v>
      </c>
      <c r="D4" s="44" t="s">
        <v>437</v>
      </c>
      <c r="E4" s="44" t="s">
        <v>438</v>
      </c>
      <c r="F4" s="46" t="s">
        <v>439</v>
      </c>
      <c r="G4" s="27"/>
      <c r="H4" s="44"/>
    </row>
    <row r="5" customFormat="1" ht="21" customHeight="1" spans="1:8">
      <c r="A5" s="45"/>
      <c r="B5" s="47"/>
      <c r="C5" s="48"/>
      <c r="D5" s="47"/>
      <c r="E5" s="47"/>
      <c r="F5" s="46" t="s">
        <v>414</v>
      </c>
      <c r="G5" s="46" t="s">
        <v>440</v>
      </c>
      <c r="H5" s="46" t="s">
        <v>441</v>
      </c>
    </row>
    <row r="6" customFormat="1" ht="17.25" customHeight="1" spans="1:8">
      <c r="A6" s="49" t="s">
        <v>83</v>
      </c>
      <c r="B6" s="49">
        <v>2</v>
      </c>
      <c r="C6" s="50">
        <v>3</v>
      </c>
      <c r="D6" s="49">
        <v>4</v>
      </c>
      <c r="E6" s="51">
        <v>5</v>
      </c>
      <c r="F6" s="52">
        <v>6</v>
      </c>
      <c r="G6" s="50">
        <v>7</v>
      </c>
      <c r="H6" s="50">
        <v>8</v>
      </c>
    </row>
    <row r="7" customFormat="1" ht="19.5" customHeight="1" spans="1:8">
      <c r="A7" s="53"/>
      <c r="B7" s="31"/>
      <c r="C7" s="28"/>
      <c r="D7" s="20"/>
      <c r="E7" s="52"/>
      <c r="F7" s="54"/>
      <c r="G7" s="55"/>
      <c r="H7" s="55"/>
    </row>
    <row r="8" customFormat="1" ht="19.5" customHeight="1" spans="1:8">
      <c r="A8" s="53"/>
      <c r="B8" s="31"/>
      <c r="C8" s="28"/>
      <c r="D8" s="20"/>
      <c r="E8" s="52"/>
      <c r="F8" s="54"/>
      <c r="G8" s="55"/>
      <c r="H8" s="55"/>
    </row>
    <row r="9" customFormat="1" ht="19.5" customHeight="1" spans="1:8">
      <c r="A9" s="56" t="s">
        <v>56</v>
      </c>
      <c r="B9" s="57"/>
      <c r="C9" s="58"/>
      <c r="D9" s="59"/>
      <c r="E9" s="59"/>
      <c r="F9" s="54"/>
      <c r="G9" s="55"/>
      <c r="H9" s="55"/>
    </row>
    <row r="10" customFormat="1" ht="19.5" customHeight="1" spans="1:8">
      <c r="A10" s="60" t="s">
        <v>442</v>
      </c>
      <c r="B10" s="57"/>
      <c r="C10" s="58"/>
      <c r="D10" s="61"/>
      <c r="E10" s="61"/>
      <c r="F10" s="62"/>
      <c r="G10" s="63"/>
      <c r="H10" s="63"/>
    </row>
    <row r="11" customFormat="1" customHeight="1"/>
    <row r="12" customFormat="1" customHeight="1" spans="1:8">
      <c r="A12" s="64" t="s">
        <v>443</v>
      </c>
      <c r="B12" s="65"/>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2727272727273" defaultRowHeight="14.25" customHeight="1"/>
  <cols>
    <col min="1" max="1" width="19.2545454545455" customWidth="1"/>
    <col min="2" max="2" width="33.8727272727273" customWidth="1"/>
    <col min="3" max="3" width="23.8727272727273" customWidth="1"/>
    <col min="4" max="4" width="11.1272727272727" customWidth="1"/>
    <col min="5" max="5" width="17.7545454545455" customWidth="1"/>
    <col min="6" max="6" width="9.87272727272727" customWidth="1"/>
    <col min="7" max="7" width="17.7545454545455" customWidth="1"/>
    <col min="8" max="11" width="23.1272727272727" customWidth="1"/>
  </cols>
  <sheetData>
    <row r="1" customHeight="1" spans="1:11">
      <c r="D1" s="1"/>
      <c r="E1" s="1"/>
      <c r="F1" s="1"/>
      <c r="G1" s="1"/>
      <c r="K1" s="2" t="s">
        <v>444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
        <v>1</v>
      </c>
      <c r="B3" s="5"/>
      <c r="C3" s="5"/>
      <c r="D3" s="5"/>
      <c r="E3" s="5"/>
      <c r="F3" s="5"/>
      <c r="G3" s="5"/>
      <c r="H3" s="6"/>
      <c r="I3" s="6"/>
      <c r="J3" s="6"/>
      <c r="K3" s="7" t="s">
        <v>2</v>
      </c>
    </row>
    <row r="4" ht="21.75" customHeight="1" spans="1:11">
      <c r="A4" s="8" t="s">
        <v>250</v>
      </c>
      <c r="B4" s="8" t="s">
        <v>189</v>
      </c>
      <c r="C4" s="8" t="s">
        <v>251</v>
      </c>
      <c r="D4" s="9" t="s">
        <v>190</v>
      </c>
      <c r="E4" s="9" t="s">
        <v>191</v>
      </c>
      <c r="F4" s="9" t="s">
        <v>252</v>
      </c>
      <c r="G4" s="9" t="s">
        <v>253</v>
      </c>
      <c r="H4" s="25" t="s">
        <v>56</v>
      </c>
      <c r="I4" s="10" t="s">
        <v>445</v>
      </c>
      <c r="J4" s="11"/>
      <c r="K4" s="12"/>
    </row>
    <row r="5" ht="21.75" customHeight="1" spans="1:11">
      <c r="A5" s="13"/>
      <c r="B5" s="13"/>
      <c r="C5" s="13"/>
      <c r="D5" s="14"/>
      <c r="E5" s="14"/>
      <c r="F5" s="14"/>
      <c r="G5" s="14"/>
      <c r="H5" s="26"/>
      <c r="I5" s="9" t="s">
        <v>59</v>
      </c>
      <c r="J5" s="9" t="s">
        <v>60</v>
      </c>
      <c r="K5" s="9" t="s">
        <v>61</v>
      </c>
    </row>
    <row r="6" ht="40.5" customHeight="1" spans="1:11">
      <c r="A6" s="16"/>
      <c r="B6" s="16"/>
      <c r="C6" s="16"/>
      <c r="D6" s="17"/>
      <c r="E6" s="17"/>
      <c r="F6" s="17"/>
      <c r="G6" s="17"/>
      <c r="H6" s="18"/>
      <c r="I6" s="17" t="s">
        <v>58</v>
      </c>
      <c r="J6" s="17"/>
      <c r="K6" s="17"/>
    </row>
    <row r="7" ht="15" customHeight="1" spans="1:11">
      <c r="A7" s="19">
        <v>1</v>
      </c>
      <c r="B7" s="19">
        <v>2</v>
      </c>
      <c r="C7" s="19">
        <v>3</v>
      </c>
      <c r="D7" s="19">
        <v>4</v>
      </c>
      <c r="E7" s="19">
        <v>5</v>
      </c>
      <c r="F7" s="19">
        <v>6</v>
      </c>
      <c r="G7" s="19">
        <v>7</v>
      </c>
      <c r="H7" s="19">
        <v>8</v>
      </c>
      <c r="I7" s="19">
        <v>9</v>
      </c>
      <c r="J7" s="27">
        <v>10</v>
      </c>
      <c r="K7" s="27">
        <v>11</v>
      </c>
    </row>
    <row r="8" ht="18.75" customHeight="1" spans="1:11">
      <c r="A8" s="28"/>
      <c r="B8" s="20"/>
      <c r="C8" s="28"/>
      <c r="D8" s="28"/>
      <c r="E8" s="28"/>
      <c r="F8" s="28"/>
      <c r="G8" s="28"/>
      <c r="H8" s="29"/>
      <c r="I8" s="30"/>
      <c r="J8" s="30"/>
      <c r="K8" s="29"/>
    </row>
    <row r="9" ht="18.75" customHeight="1" spans="1:11">
      <c r="A9" s="31"/>
      <c r="B9" s="20"/>
      <c r="C9" s="20"/>
      <c r="D9" s="20"/>
      <c r="E9" s="20"/>
      <c r="F9" s="20"/>
      <c r="G9" s="20"/>
      <c r="H9" s="21"/>
      <c r="I9" s="21"/>
      <c r="J9" s="21"/>
      <c r="K9" s="29"/>
    </row>
    <row r="10" ht="18.75" customHeight="1" spans="1:11">
      <c r="A10" s="32" t="s">
        <v>176</v>
      </c>
      <c r="B10" s="33"/>
      <c r="C10" s="33"/>
      <c r="D10" s="33"/>
      <c r="E10" s="33"/>
      <c r="F10" s="33"/>
      <c r="G10" s="34"/>
      <c r="H10" s="21"/>
      <c r="I10" s="21"/>
      <c r="J10" s="21"/>
      <c r="K10" s="29"/>
    </row>
    <row r="11" customHeight="1" spans="1:11">
      <c r="A11" t="s">
        <v>446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abSelected="1" workbookViewId="0">
      <selection activeCell="B15" sqref="B15"/>
    </sheetView>
  </sheetViews>
  <sheetFormatPr defaultColWidth="9.12727272727273" defaultRowHeight="14.25" customHeight="1" outlineLevelCol="6"/>
  <cols>
    <col min="1" max="1" width="35.2545454545455" customWidth="1"/>
    <col min="2" max="4" width="28" customWidth="1"/>
    <col min="5" max="7" width="23.8727272727273" customWidth="1"/>
  </cols>
  <sheetData>
    <row r="1" ht="13.5" customHeight="1" spans="1:7">
      <c r="D1" s="1"/>
      <c r="G1" s="2" t="s">
        <v>447</v>
      </c>
    </row>
    <row r="2" ht="41.25" customHeight="1" spans="1:7">
      <c r="A2" s="3" t="str">
        <f>"2026"&amp;"年部门项目中期规划预算表"</f>
        <v>2026年部门项目中期规划预算表</v>
      </c>
      <c r="B2" s="3"/>
      <c r="C2" s="3"/>
      <c r="D2" s="3"/>
      <c r="E2" s="3"/>
      <c r="F2" s="3"/>
      <c r="G2" s="3"/>
    </row>
    <row r="3" ht="13.5" customHeight="1" spans="1:7">
      <c r="A3" s="4" t="s">
        <v>1</v>
      </c>
      <c r="B3" s="5"/>
      <c r="C3" s="5"/>
      <c r="D3" s="5"/>
      <c r="E3" s="6"/>
      <c r="F3" s="6"/>
      <c r="G3" s="7" t="s">
        <v>2</v>
      </c>
    </row>
    <row r="4" ht="21.75" customHeight="1" spans="1:7">
      <c r="A4" s="8" t="s">
        <v>251</v>
      </c>
      <c r="B4" s="8" t="s">
        <v>250</v>
      </c>
      <c r="C4" s="8" t="s">
        <v>189</v>
      </c>
      <c r="D4" s="9" t="s">
        <v>448</v>
      </c>
      <c r="E4" s="10" t="s">
        <v>59</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58</v>
      </c>
      <c r="G6" s="17"/>
    </row>
    <row r="7" ht="15" customHeight="1" spans="1:7">
      <c r="A7" s="19">
        <v>1</v>
      </c>
      <c r="B7" s="19">
        <v>2</v>
      </c>
      <c r="C7" s="19">
        <v>3</v>
      </c>
      <c r="D7" s="19">
        <v>4</v>
      </c>
      <c r="E7" s="19">
        <v>5</v>
      </c>
      <c r="F7" s="19">
        <v>6</v>
      </c>
      <c r="G7" s="19">
        <v>7</v>
      </c>
    </row>
    <row r="8" ht="18.75" customHeight="1" spans="1:7">
      <c r="A8" s="20" t="s">
        <v>71</v>
      </c>
      <c r="B8" s="20" t="s">
        <v>449</v>
      </c>
      <c r="C8" s="20" t="s">
        <v>288</v>
      </c>
      <c r="D8" s="20" t="s">
        <v>450</v>
      </c>
      <c r="E8" s="21">
        <v>180625</v>
      </c>
      <c r="F8" s="21"/>
      <c r="G8" s="21"/>
    </row>
    <row r="9" ht="18.75" customHeight="1" spans="1:7">
      <c r="A9" s="20" t="s">
        <v>71</v>
      </c>
      <c r="B9" s="20" t="s">
        <v>449</v>
      </c>
      <c r="C9" s="20" t="s">
        <v>292</v>
      </c>
      <c r="D9" s="20" t="s">
        <v>450</v>
      </c>
      <c r="E9" s="21">
        <v>69780</v>
      </c>
      <c r="F9" s="21"/>
      <c r="G9" s="21"/>
    </row>
    <row r="10" ht="18.75" customHeight="1" spans="1:7">
      <c r="A10" s="20" t="s">
        <v>71</v>
      </c>
      <c r="B10" s="20" t="s">
        <v>449</v>
      </c>
      <c r="C10" s="20" t="s">
        <v>294</v>
      </c>
      <c r="D10" s="20" t="s">
        <v>450</v>
      </c>
      <c r="E10" s="21">
        <v>220814</v>
      </c>
      <c r="F10" s="21"/>
      <c r="G10" s="21"/>
    </row>
    <row r="11" ht="18.75" customHeight="1" spans="1:7">
      <c r="A11" s="20" t="s">
        <v>71</v>
      </c>
      <c r="B11" s="20" t="s">
        <v>449</v>
      </c>
      <c r="C11" s="20" t="s">
        <v>296</v>
      </c>
      <c r="D11" s="20" t="s">
        <v>450</v>
      </c>
      <c r="E11" s="21">
        <v>932629</v>
      </c>
      <c r="F11" s="21"/>
      <c r="G11" s="21"/>
    </row>
    <row r="12" ht="18.75" customHeight="1" spans="1:7">
      <c r="A12" s="22" t="s">
        <v>56</v>
      </c>
      <c r="B12" s="23" t="s">
        <v>451</v>
      </c>
      <c r="C12" s="23"/>
      <c r="D12" s="24"/>
      <c r="E12" s="21">
        <v>1403848</v>
      </c>
      <c r="F12" s="21"/>
      <c r="G12" s="21"/>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8" sqref="B8"/>
    </sheetView>
  </sheetViews>
  <sheetFormatPr defaultColWidth="8.62727272727273" defaultRowHeight="12.75" customHeight="1"/>
  <cols>
    <col min="1" max="1" width="15.8727272727273" customWidth="1"/>
    <col min="2" max="2" width="35" customWidth="1"/>
    <col min="3" max="19" width="22" customWidth="1"/>
  </cols>
  <sheetData>
    <row r="1" ht="17.25" customHeight="1" spans="1:19">
      <c r="A1" s="43" t="s">
        <v>53</v>
      </c>
    </row>
    <row r="2" ht="41.25" customHeight="1" spans="1:19">
      <c r="A2" s="38" t="str">
        <f>"2026"&amp;"年部门收入预算表"</f>
        <v>2026年部门收入预算表</v>
      </c>
    </row>
    <row r="3" ht="17.25" customHeight="1" spans="1:19">
      <c r="A3" s="41" t="s">
        <v>1</v>
      </c>
      <c r="S3" s="42" t="s">
        <v>2</v>
      </c>
    </row>
    <row r="4" ht="21.75" customHeight="1" spans="1:19">
      <c r="A4" s="184" t="s">
        <v>54</v>
      </c>
      <c r="B4" s="185" t="s">
        <v>55</v>
      </c>
      <c r="C4" s="185" t="s">
        <v>56</v>
      </c>
      <c r="D4" s="186" t="s">
        <v>57</v>
      </c>
      <c r="E4" s="186"/>
      <c r="F4" s="186"/>
      <c r="G4" s="186"/>
      <c r="H4" s="186"/>
      <c r="I4" s="131"/>
      <c r="J4" s="186"/>
      <c r="K4" s="186"/>
      <c r="L4" s="186"/>
      <c r="M4" s="186"/>
      <c r="N4" s="187"/>
      <c r="O4" s="186" t="s">
        <v>46</v>
      </c>
      <c r="P4" s="186"/>
      <c r="Q4" s="186"/>
      <c r="R4" s="186"/>
      <c r="S4" s="187"/>
    </row>
    <row r="5" ht="27" customHeight="1" spans="1:19">
      <c r="A5" s="188"/>
      <c r="B5" s="189"/>
      <c r="C5" s="189"/>
      <c r="D5" s="189" t="s">
        <v>58</v>
      </c>
      <c r="E5" s="189" t="s">
        <v>59</v>
      </c>
      <c r="F5" s="189" t="s">
        <v>60</v>
      </c>
      <c r="G5" s="189" t="s">
        <v>61</v>
      </c>
      <c r="H5" s="189" t="s">
        <v>62</v>
      </c>
      <c r="I5" s="190" t="s">
        <v>63</v>
      </c>
      <c r="J5" s="191"/>
      <c r="K5" s="191"/>
      <c r="L5" s="191"/>
      <c r="M5" s="191"/>
      <c r="N5" s="192"/>
      <c r="O5" s="189" t="s">
        <v>58</v>
      </c>
      <c r="P5" s="189" t="s">
        <v>59</v>
      </c>
      <c r="Q5" s="189" t="s">
        <v>60</v>
      </c>
      <c r="R5" s="189" t="s">
        <v>61</v>
      </c>
      <c r="S5" s="189" t="s">
        <v>64</v>
      </c>
    </row>
    <row r="6" ht="30" customHeight="1" spans="1:19">
      <c r="A6" s="193"/>
      <c r="B6" s="194"/>
      <c r="C6" s="116"/>
      <c r="D6" s="116"/>
      <c r="E6" s="116"/>
      <c r="F6" s="116"/>
      <c r="G6" s="116"/>
      <c r="H6" s="116"/>
      <c r="I6" s="71" t="s">
        <v>58</v>
      </c>
      <c r="J6" s="192" t="s">
        <v>65</v>
      </c>
      <c r="K6" s="192" t="s">
        <v>66</v>
      </c>
      <c r="L6" s="192" t="s">
        <v>67</v>
      </c>
      <c r="M6" s="192" t="s">
        <v>68</v>
      </c>
      <c r="N6" s="192" t="s">
        <v>69</v>
      </c>
      <c r="O6" s="195"/>
      <c r="P6" s="195"/>
      <c r="Q6" s="195"/>
      <c r="R6" s="195"/>
      <c r="S6" s="116"/>
    </row>
    <row r="7" ht="15" customHeight="1" spans="1:19">
      <c r="A7" s="196">
        <v>1</v>
      </c>
      <c r="B7" s="196">
        <v>2</v>
      </c>
      <c r="C7" s="196">
        <v>3</v>
      </c>
      <c r="D7" s="196">
        <v>4</v>
      </c>
      <c r="E7" s="196">
        <v>5</v>
      </c>
      <c r="F7" s="196">
        <v>6</v>
      </c>
      <c r="G7" s="196">
        <v>7</v>
      </c>
      <c r="H7" s="196">
        <v>8</v>
      </c>
      <c r="I7" s="71">
        <v>9</v>
      </c>
      <c r="J7" s="196">
        <v>10</v>
      </c>
      <c r="K7" s="196">
        <v>11</v>
      </c>
      <c r="L7" s="196">
        <v>12</v>
      </c>
      <c r="M7" s="196">
        <v>13</v>
      </c>
      <c r="N7" s="196">
        <v>14</v>
      </c>
      <c r="O7" s="196">
        <v>15</v>
      </c>
      <c r="P7" s="196">
        <v>16</v>
      </c>
      <c r="Q7" s="196">
        <v>17</v>
      </c>
      <c r="R7" s="196">
        <v>18</v>
      </c>
      <c r="S7" s="196">
        <v>19</v>
      </c>
    </row>
    <row r="8" ht="18" customHeight="1" spans="1:19">
      <c r="A8" s="20" t="s">
        <v>70</v>
      </c>
      <c r="B8" s="20" t="s">
        <v>71</v>
      </c>
      <c r="C8" s="79">
        <v>12306768.51</v>
      </c>
      <c r="D8" s="79">
        <f>11204329+480841</f>
        <v>11685170</v>
      </c>
      <c r="E8" s="79">
        <v>11204329</v>
      </c>
      <c r="F8" s="79"/>
      <c r="G8" s="79"/>
      <c r="H8" s="79"/>
      <c r="I8" s="79">
        <v>480841</v>
      </c>
      <c r="J8" s="79"/>
      <c r="K8" s="79"/>
      <c r="L8" s="79"/>
      <c r="M8" s="79"/>
      <c r="N8" s="79">
        <v>480841</v>
      </c>
      <c r="O8" s="79">
        <v>621598.51</v>
      </c>
      <c r="P8" s="79">
        <v>621598.51</v>
      </c>
      <c r="Q8" s="79"/>
      <c r="R8" s="79"/>
      <c r="S8" s="79"/>
    </row>
    <row r="9" ht="18" customHeight="1" spans="1:19">
      <c r="A9" s="45" t="s">
        <v>56</v>
      </c>
      <c r="B9" s="197"/>
      <c r="C9" s="79">
        <v>12306768.51</v>
      </c>
      <c r="D9" s="79">
        <f>11204329+480841</f>
        <v>11685170</v>
      </c>
      <c r="E9" s="79">
        <v>11204329</v>
      </c>
      <c r="F9" s="79"/>
      <c r="G9" s="79"/>
      <c r="H9" s="79"/>
      <c r="I9" s="79">
        <v>480841</v>
      </c>
      <c r="J9" s="79"/>
      <c r="K9" s="79"/>
      <c r="L9" s="79"/>
      <c r="M9" s="79"/>
      <c r="N9" s="79">
        <v>480841</v>
      </c>
      <c r="O9" s="79">
        <v>621598.51</v>
      </c>
      <c r="P9" s="79">
        <v>621598.51</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A3" sqref="A3:B3"/>
    </sheetView>
  </sheetViews>
  <sheetFormatPr defaultColWidth="8.62727272727273" defaultRowHeight="12.75" customHeight="1"/>
  <cols>
    <col min="1" max="1" width="14.2545454545455" customWidth="1"/>
    <col min="2" max="2" width="37.6272727272727" customWidth="1"/>
    <col min="3" max="8" width="24.6272727272727" customWidth="1"/>
    <col min="9" max="9" width="26.7545454545455" customWidth="1"/>
    <col min="10" max="11" width="24.3727272727273" customWidth="1"/>
    <col min="12" max="15" width="24.6272727272727" customWidth="1"/>
  </cols>
  <sheetData>
    <row r="1" ht="17.25" customHeight="1" spans="1:15">
      <c r="A1" s="42" t="s">
        <v>72</v>
      </c>
    </row>
    <row r="2" ht="41.25" customHeight="1" spans="1:15">
      <c r="A2" s="38" t="str">
        <f>"2026"&amp;"年部门支出预算表"</f>
        <v>2026年部门支出预算表</v>
      </c>
    </row>
    <row r="3" ht="17.25" customHeight="1" spans="1:15">
      <c r="A3" s="41" t="s">
        <v>1</v>
      </c>
      <c r="O3" s="42" t="s">
        <v>2</v>
      </c>
    </row>
    <row r="4" ht="27" customHeight="1" spans="1:15">
      <c r="A4" s="170" t="s">
        <v>73</v>
      </c>
      <c r="B4" s="170" t="s">
        <v>74</v>
      </c>
      <c r="C4" s="170" t="s">
        <v>56</v>
      </c>
      <c r="D4" s="171" t="s">
        <v>59</v>
      </c>
      <c r="E4" s="172"/>
      <c r="F4" s="173"/>
      <c r="G4" s="174" t="s">
        <v>60</v>
      </c>
      <c r="H4" s="174" t="s">
        <v>61</v>
      </c>
      <c r="I4" s="174" t="s">
        <v>75</v>
      </c>
      <c r="J4" s="171" t="s">
        <v>63</v>
      </c>
      <c r="K4" s="172"/>
      <c r="L4" s="172"/>
      <c r="M4" s="172"/>
      <c r="N4" s="175"/>
      <c r="O4" s="176"/>
    </row>
    <row r="5" ht="42" customHeight="1" spans="1:15">
      <c r="A5" s="177"/>
      <c r="B5" s="177"/>
      <c r="C5" s="178"/>
      <c r="D5" s="179" t="s">
        <v>58</v>
      </c>
      <c r="E5" s="179" t="s">
        <v>76</v>
      </c>
      <c r="F5" s="179" t="s">
        <v>77</v>
      </c>
      <c r="G5" s="178"/>
      <c r="H5" s="178"/>
      <c r="I5" s="180"/>
      <c r="J5" s="179" t="s">
        <v>58</v>
      </c>
      <c r="K5" s="164" t="s">
        <v>78</v>
      </c>
      <c r="L5" s="164" t="s">
        <v>79</v>
      </c>
      <c r="M5" s="164" t="s">
        <v>80</v>
      </c>
      <c r="N5" s="164" t="s">
        <v>81</v>
      </c>
      <c r="O5" s="164" t="s">
        <v>82</v>
      </c>
    </row>
    <row r="6" ht="18" customHeight="1" spans="1:15">
      <c r="A6" s="49" t="s">
        <v>83</v>
      </c>
      <c r="B6" s="49" t="s">
        <v>84</v>
      </c>
      <c r="C6" s="49" t="s">
        <v>85</v>
      </c>
      <c r="D6" s="52" t="s">
        <v>86</v>
      </c>
      <c r="E6" s="52" t="s">
        <v>87</v>
      </c>
      <c r="F6" s="52" t="s">
        <v>88</v>
      </c>
      <c r="G6" s="52" t="s">
        <v>89</v>
      </c>
      <c r="H6" s="52" t="s">
        <v>90</v>
      </c>
      <c r="I6" s="52" t="s">
        <v>91</v>
      </c>
      <c r="J6" s="52" t="s">
        <v>92</v>
      </c>
      <c r="K6" s="52" t="s">
        <v>93</v>
      </c>
      <c r="L6" s="52" t="s">
        <v>94</v>
      </c>
      <c r="M6" s="52" t="s">
        <v>95</v>
      </c>
      <c r="N6" s="49" t="s">
        <v>96</v>
      </c>
      <c r="O6" s="52" t="s">
        <v>97</v>
      </c>
    </row>
    <row r="7" ht="21" customHeight="1" spans="1:15">
      <c r="A7" s="53" t="s">
        <v>98</v>
      </c>
      <c r="B7" s="53" t="s">
        <v>99</v>
      </c>
      <c r="C7" s="79">
        <v>9162863.51</v>
      </c>
      <c r="D7" s="79">
        <v>8682022.51</v>
      </c>
      <c r="E7" s="79">
        <v>7589205</v>
      </c>
      <c r="F7" s="79">
        <v>1092817.51</v>
      </c>
      <c r="G7" s="79"/>
      <c r="H7" s="79"/>
      <c r="I7" s="79"/>
      <c r="J7" s="79">
        <v>480841</v>
      </c>
      <c r="K7" s="79"/>
      <c r="L7" s="79"/>
      <c r="M7" s="79"/>
      <c r="N7" s="79"/>
      <c r="O7" s="79">
        <v>480841</v>
      </c>
    </row>
    <row r="8" ht="21" customHeight="1" spans="1:15">
      <c r="A8" s="181" t="s">
        <v>100</v>
      </c>
      <c r="B8" s="181" t="s">
        <v>101</v>
      </c>
      <c r="C8" s="79">
        <v>9126269.51</v>
      </c>
      <c r="D8" s="79">
        <v>8645428.51</v>
      </c>
      <c r="E8" s="79">
        <v>7589205</v>
      </c>
      <c r="F8" s="79">
        <v>1056223.51</v>
      </c>
      <c r="G8" s="79"/>
      <c r="H8" s="79"/>
      <c r="I8" s="79"/>
      <c r="J8" s="79">
        <v>480841</v>
      </c>
      <c r="K8" s="79"/>
      <c r="L8" s="79"/>
      <c r="M8" s="79"/>
      <c r="N8" s="79"/>
      <c r="O8" s="79">
        <v>480841</v>
      </c>
    </row>
    <row r="9" ht="21" customHeight="1" spans="1:15">
      <c r="A9" s="182" t="s">
        <v>102</v>
      </c>
      <c r="B9" s="182" t="s">
        <v>103</v>
      </c>
      <c r="C9" s="79">
        <v>1583529.24</v>
      </c>
      <c r="D9" s="79">
        <v>1583529.24</v>
      </c>
      <c r="E9" s="79">
        <v>1444276</v>
      </c>
      <c r="F9" s="79">
        <v>139253.24</v>
      </c>
      <c r="G9" s="79"/>
      <c r="H9" s="79"/>
      <c r="I9" s="79"/>
      <c r="J9" s="79"/>
      <c r="K9" s="79"/>
      <c r="L9" s="79"/>
      <c r="M9" s="79"/>
      <c r="N9" s="79"/>
      <c r="O9" s="79"/>
    </row>
    <row r="10" ht="21" customHeight="1" spans="1:15">
      <c r="A10" s="182" t="s">
        <v>104</v>
      </c>
      <c r="B10" s="182" t="s">
        <v>105</v>
      </c>
      <c r="C10" s="79">
        <v>6589680.27</v>
      </c>
      <c r="D10" s="79">
        <v>6589680.27</v>
      </c>
      <c r="E10" s="79">
        <v>6144929</v>
      </c>
      <c r="F10" s="79">
        <v>444751.27</v>
      </c>
      <c r="G10" s="79"/>
      <c r="H10" s="79"/>
      <c r="I10" s="79"/>
      <c r="J10" s="79"/>
      <c r="K10" s="79"/>
      <c r="L10" s="79"/>
      <c r="M10" s="79"/>
      <c r="N10" s="79"/>
      <c r="O10" s="79"/>
    </row>
    <row r="11" ht="21" customHeight="1" spans="1:15">
      <c r="A11" s="182" t="s">
        <v>106</v>
      </c>
      <c r="B11" s="182" t="s">
        <v>107</v>
      </c>
      <c r="C11" s="79">
        <v>953060</v>
      </c>
      <c r="D11" s="79">
        <v>472219</v>
      </c>
      <c r="E11" s="79"/>
      <c r="F11" s="79">
        <v>472219</v>
      </c>
      <c r="G11" s="79"/>
      <c r="H11" s="79"/>
      <c r="I11" s="79"/>
      <c r="J11" s="79">
        <v>480841</v>
      </c>
      <c r="K11" s="79"/>
      <c r="L11" s="79"/>
      <c r="M11" s="79"/>
      <c r="N11" s="79"/>
      <c r="O11" s="79">
        <v>480841</v>
      </c>
    </row>
    <row r="12" ht="21" customHeight="1" spans="1:15">
      <c r="A12" s="181" t="s">
        <v>108</v>
      </c>
      <c r="B12" s="181" t="s">
        <v>109</v>
      </c>
      <c r="C12" s="79">
        <v>36594</v>
      </c>
      <c r="D12" s="79">
        <v>36594</v>
      </c>
      <c r="E12" s="79"/>
      <c r="F12" s="79">
        <v>36594</v>
      </c>
      <c r="G12" s="79"/>
      <c r="H12" s="79"/>
      <c r="I12" s="79"/>
      <c r="J12" s="79"/>
      <c r="K12" s="79"/>
      <c r="L12" s="79"/>
      <c r="M12" s="79"/>
      <c r="N12" s="79"/>
      <c r="O12" s="79"/>
    </row>
    <row r="13" ht="21" customHeight="1" spans="1:15">
      <c r="A13" s="182" t="s">
        <v>110</v>
      </c>
      <c r="B13" s="182" t="s">
        <v>111</v>
      </c>
      <c r="C13" s="79">
        <v>36594</v>
      </c>
      <c r="D13" s="79">
        <v>36594</v>
      </c>
      <c r="E13" s="79"/>
      <c r="F13" s="79">
        <v>36594</v>
      </c>
      <c r="G13" s="79"/>
      <c r="H13" s="79"/>
      <c r="I13" s="79"/>
      <c r="J13" s="79"/>
      <c r="K13" s="79"/>
      <c r="L13" s="79"/>
      <c r="M13" s="79"/>
      <c r="N13" s="79"/>
      <c r="O13" s="79"/>
    </row>
    <row r="14" ht="21" customHeight="1" spans="1:15">
      <c r="A14" s="53" t="s">
        <v>112</v>
      </c>
      <c r="B14" s="53" t="s">
        <v>113</v>
      </c>
      <c r="C14" s="79">
        <v>1890061</v>
      </c>
      <c r="D14" s="79">
        <v>1890061</v>
      </c>
      <c r="E14" s="79">
        <v>957432</v>
      </c>
      <c r="F14" s="79">
        <v>932629</v>
      </c>
      <c r="G14" s="79"/>
      <c r="H14" s="79"/>
      <c r="I14" s="79"/>
      <c r="J14" s="79"/>
      <c r="K14" s="79"/>
      <c r="L14" s="79"/>
      <c r="M14" s="79"/>
      <c r="N14" s="79"/>
      <c r="O14" s="79"/>
    </row>
    <row r="15" ht="21" customHeight="1" spans="1:15">
      <c r="A15" s="181" t="s">
        <v>114</v>
      </c>
      <c r="B15" s="181" t="s">
        <v>115</v>
      </c>
      <c r="C15" s="79">
        <v>1890061</v>
      </c>
      <c r="D15" s="79">
        <v>1890061</v>
      </c>
      <c r="E15" s="79">
        <v>957432</v>
      </c>
      <c r="F15" s="79">
        <v>932629</v>
      </c>
      <c r="G15" s="79"/>
      <c r="H15" s="79"/>
      <c r="I15" s="79"/>
      <c r="J15" s="79"/>
      <c r="K15" s="79"/>
      <c r="L15" s="79"/>
      <c r="M15" s="79"/>
      <c r="N15" s="79"/>
      <c r="O15" s="79"/>
    </row>
    <row r="16" ht="21" customHeight="1" spans="1:15">
      <c r="A16" s="182">
        <v>2080502</v>
      </c>
      <c r="B16" s="182" t="s">
        <v>116</v>
      </c>
      <c r="C16" s="79">
        <v>285600</v>
      </c>
      <c r="D16" s="79">
        <v>285600</v>
      </c>
      <c r="E16" s="79">
        <v>285600</v>
      </c>
      <c r="F16" s="79"/>
      <c r="G16" s="79"/>
      <c r="H16" s="79"/>
      <c r="I16" s="79"/>
      <c r="J16" s="79"/>
      <c r="K16" s="79"/>
      <c r="L16" s="79"/>
      <c r="M16" s="79"/>
      <c r="N16" s="79"/>
      <c r="O16" s="79"/>
    </row>
    <row r="17" ht="21" customHeight="1" spans="1:15">
      <c r="A17" s="182">
        <v>2080505</v>
      </c>
      <c r="B17" s="182" t="s">
        <v>117</v>
      </c>
      <c r="C17" s="79">
        <v>671832</v>
      </c>
      <c r="D17" s="79">
        <v>671832</v>
      </c>
      <c r="E17" s="79">
        <v>671832</v>
      </c>
      <c r="F17" s="79"/>
      <c r="G17" s="79"/>
      <c r="H17" s="79"/>
      <c r="I17" s="79"/>
      <c r="J17" s="79"/>
      <c r="K17" s="79"/>
      <c r="L17" s="79"/>
      <c r="M17" s="79"/>
      <c r="N17" s="79"/>
      <c r="O17" s="79"/>
    </row>
    <row r="18" ht="21" customHeight="1" spans="1:15">
      <c r="A18" s="182" t="s">
        <v>118</v>
      </c>
      <c r="B18" s="182" t="s">
        <v>119</v>
      </c>
      <c r="C18" s="79">
        <v>932629</v>
      </c>
      <c r="D18" s="79">
        <v>932629</v>
      </c>
      <c r="E18" s="79"/>
      <c r="F18" s="79">
        <v>932629</v>
      </c>
      <c r="G18" s="79"/>
      <c r="H18" s="79"/>
      <c r="I18" s="79"/>
      <c r="J18" s="79"/>
      <c r="K18" s="79"/>
      <c r="L18" s="79"/>
      <c r="M18" s="79"/>
      <c r="N18" s="79"/>
      <c r="O18" s="79"/>
    </row>
    <row r="19" ht="21" customHeight="1" spans="1:15">
      <c r="A19" s="53" t="s">
        <v>120</v>
      </c>
      <c r="B19" s="53" t="s">
        <v>121</v>
      </c>
      <c r="C19" s="79">
        <v>636588</v>
      </c>
      <c r="D19" s="79">
        <v>636588</v>
      </c>
      <c r="E19" s="79">
        <v>636588</v>
      </c>
      <c r="F19" s="79"/>
      <c r="G19" s="79"/>
      <c r="H19" s="79"/>
      <c r="I19" s="79"/>
      <c r="J19" s="79"/>
      <c r="K19" s="79"/>
      <c r="L19" s="79"/>
      <c r="M19" s="79"/>
      <c r="N19" s="79"/>
      <c r="O19" s="79"/>
    </row>
    <row r="20" ht="21" customHeight="1" spans="1:15">
      <c r="A20" s="181" t="s">
        <v>122</v>
      </c>
      <c r="B20" s="181" t="s">
        <v>123</v>
      </c>
      <c r="C20" s="79">
        <v>636588</v>
      </c>
      <c r="D20" s="79">
        <v>636588</v>
      </c>
      <c r="E20" s="79">
        <v>636588</v>
      </c>
      <c r="F20" s="79"/>
      <c r="G20" s="79"/>
      <c r="H20" s="79"/>
      <c r="I20" s="79"/>
      <c r="J20" s="79"/>
      <c r="K20" s="79"/>
      <c r="L20" s="79"/>
      <c r="M20" s="79"/>
      <c r="N20" s="79"/>
      <c r="O20" s="79"/>
    </row>
    <row r="21" ht="21" customHeight="1" spans="1:15">
      <c r="A21" s="182" t="s">
        <v>124</v>
      </c>
      <c r="B21" s="182" t="s">
        <v>125</v>
      </c>
      <c r="C21" s="79">
        <v>350496</v>
      </c>
      <c r="D21" s="79">
        <v>350496</v>
      </c>
      <c r="E21" s="79">
        <v>350496</v>
      </c>
      <c r="F21" s="79"/>
      <c r="G21" s="79"/>
      <c r="H21" s="79"/>
      <c r="I21" s="79"/>
      <c r="J21" s="79"/>
      <c r="K21" s="79"/>
      <c r="L21" s="79"/>
      <c r="M21" s="79"/>
      <c r="N21" s="79"/>
      <c r="O21" s="79"/>
    </row>
    <row r="22" ht="21" customHeight="1" spans="1:15">
      <c r="A22" s="182" t="s">
        <v>126</v>
      </c>
      <c r="B22" s="182" t="s">
        <v>127</v>
      </c>
      <c r="C22" s="79">
        <v>243804</v>
      </c>
      <c r="D22" s="79">
        <v>243804</v>
      </c>
      <c r="E22" s="79">
        <v>243804</v>
      </c>
      <c r="F22" s="79"/>
      <c r="G22" s="79"/>
      <c r="H22" s="79"/>
      <c r="I22" s="79"/>
      <c r="J22" s="79"/>
      <c r="K22" s="79"/>
      <c r="L22" s="79"/>
      <c r="M22" s="79"/>
      <c r="N22" s="79"/>
      <c r="O22" s="79"/>
    </row>
    <row r="23" ht="21" customHeight="1" spans="1:15">
      <c r="A23" s="182" t="s">
        <v>128</v>
      </c>
      <c r="B23" s="182" t="s">
        <v>129</v>
      </c>
      <c r="C23" s="79">
        <v>42288</v>
      </c>
      <c r="D23" s="79">
        <v>42288</v>
      </c>
      <c r="E23" s="79">
        <v>42288</v>
      </c>
      <c r="F23" s="79"/>
      <c r="G23" s="79"/>
      <c r="H23" s="79"/>
      <c r="I23" s="79"/>
      <c r="J23" s="79"/>
      <c r="K23" s="79"/>
      <c r="L23" s="79"/>
      <c r="M23" s="79"/>
      <c r="N23" s="79"/>
      <c r="O23" s="79"/>
    </row>
    <row r="24" ht="21" customHeight="1" spans="1:15">
      <c r="A24" s="53" t="s">
        <v>130</v>
      </c>
      <c r="B24" s="53" t="s">
        <v>131</v>
      </c>
      <c r="C24" s="79">
        <v>617256</v>
      </c>
      <c r="D24" s="79">
        <v>617256</v>
      </c>
      <c r="E24" s="79">
        <v>617256</v>
      </c>
      <c r="F24" s="79"/>
      <c r="G24" s="79"/>
      <c r="H24" s="79"/>
      <c r="I24" s="79"/>
      <c r="J24" s="79"/>
      <c r="K24" s="79"/>
      <c r="L24" s="79"/>
      <c r="M24" s="79"/>
      <c r="N24" s="79"/>
      <c r="O24" s="79"/>
    </row>
    <row r="25" ht="21" customHeight="1" spans="1:15">
      <c r="A25" s="181" t="s">
        <v>132</v>
      </c>
      <c r="B25" s="181" t="s">
        <v>133</v>
      </c>
      <c r="C25" s="79">
        <v>617256</v>
      </c>
      <c r="D25" s="79">
        <v>617256</v>
      </c>
      <c r="E25" s="79">
        <v>617256</v>
      </c>
      <c r="F25" s="79"/>
      <c r="G25" s="79"/>
      <c r="H25" s="79"/>
      <c r="I25" s="79"/>
      <c r="J25" s="79"/>
      <c r="K25" s="79"/>
      <c r="L25" s="79"/>
      <c r="M25" s="79"/>
      <c r="N25" s="79"/>
      <c r="O25" s="79"/>
    </row>
    <row r="26" ht="21" customHeight="1" spans="1:15">
      <c r="A26" s="182" t="s">
        <v>134</v>
      </c>
      <c r="B26" s="182" t="s">
        <v>135</v>
      </c>
      <c r="C26" s="79">
        <v>617256</v>
      </c>
      <c r="D26" s="79">
        <v>617256</v>
      </c>
      <c r="E26" s="79">
        <v>617256</v>
      </c>
      <c r="F26" s="79"/>
      <c r="G26" s="79"/>
      <c r="H26" s="79"/>
      <c r="I26" s="79"/>
      <c r="J26" s="79"/>
      <c r="K26" s="79"/>
      <c r="L26" s="79"/>
      <c r="M26" s="79"/>
      <c r="N26" s="79"/>
      <c r="O26" s="79"/>
    </row>
    <row r="27" ht="21" customHeight="1" spans="1:15">
      <c r="A27" s="183" t="s">
        <v>56</v>
      </c>
      <c r="B27" s="34"/>
      <c r="C27" s="79">
        <v>12306768.51</v>
      </c>
      <c r="D27" s="79">
        <v>11825927.51</v>
      </c>
      <c r="E27" s="79">
        <v>9800481</v>
      </c>
      <c r="F27" s="79">
        <v>2025446.51</v>
      </c>
      <c r="G27" s="79"/>
      <c r="H27" s="79"/>
      <c r="I27" s="79"/>
      <c r="J27" s="79">
        <v>480841</v>
      </c>
      <c r="K27" s="79"/>
      <c r="L27" s="79"/>
      <c r="M27" s="79"/>
      <c r="N27" s="79"/>
      <c r="O27" s="79">
        <v>480841</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3" sqref="A3:B3"/>
    </sheetView>
  </sheetViews>
  <sheetFormatPr defaultColWidth="8.62727272727273" defaultRowHeight="12.75" customHeight="1" outlineLevelCol="3"/>
  <cols>
    <col min="1" max="4" width="35.6272727272727" customWidth="1"/>
  </cols>
  <sheetData>
    <row r="1" ht="15" customHeight="1" spans="1:4">
      <c r="A1" s="39"/>
      <c r="B1" s="42"/>
      <c r="C1" s="42"/>
      <c r="D1" s="42" t="s">
        <v>136</v>
      </c>
    </row>
    <row r="2" ht="41.25" customHeight="1" spans="1:4">
      <c r="A2" s="38" t="str">
        <f>"2026"&amp;"年部门财政拨款收支预算总表"</f>
        <v>2026年部门财政拨款收支预算总表</v>
      </c>
    </row>
    <row r="3" ht="17.25" customHeight="1" spans="1:4">
      <c r="A3" s="41" t="s">
        <v>1</v>
      </c>
      <c r="B3" s="163"/>
      <c r="D3" s="42" t="s">
        <v>2</v>
      </c>
    </row>
    <row r="4" ht="17.25" customHeight="1" spans="1:4">
      <c r="A4" s="164" t="s">
        <v>3</v>
      </c>
      <c r="B4" s="165"/>
      <c r="C4" s="164" t="s">
        <v>4</v>
      </c>
      <c r="D4" s="165"/>
    </row>
    <row r="5" ht="18.75" customHeight="1" spans="1:4">
      <c r="A5" s="164" t="s">
        <v>5</v>
      </c>
      <c r="B5" s="164" t="s">
        <v>6</v>
      </c>
      <c r="C5" s="164" t="s">
        <v>7</v>
      </c>
      <c r="D5" s="164" t="s">
        <v>6</v>
      </c>
    </row>
    <row r="6" ht="16.5" customHeight="1" spans="1:4">
      <c r="A6" s="166" t="s">
        <v>137</v>
      </c>
      <c r="B6" s="79">
        <v>11204329</v>
      </c>
      <c r="C6" s="166" t="s">
        <v>138</v>
      </c>
      <c r="D6" s="79">
        <v>11825927.51</v>
      </c>
    </row>
    <row r="7" ht="16.5" customHeight="1" spans="1:4">
      <c r="A7" s="166" t="s">
        <v>139</v>
      </c>
      <c r="B7" s="79">
        <v>11204329</v>
      </c>
      <c r="C7" s="166" t="s">
        <v>140</v>
      </c>
      <c r="D7" s="79"/>
    </row>
    <row r="8" ht="16.5" customHeight="1" spans="1:4">
      <c r="A8" s="166" t="s">
        <v>141</v>
      </c>
      <c r="B8" s="79"/>
      <c r="C8" s="166" t="s">
        <v>142</v>
      </c>
      <c r="D8" s="79"/>
    </row>
    <row r="9" ht="16.5" customHeight="1" spans="1:4">
      <c r="A9" s="166" t="s">
        <v>143</v>
      </c>
      <c r="B9" s="79"/>
      <c r="C9" s="166" t="s">
        <v>144</v>
      </c>
      <c r="D9" s="79"/>
    </row>
    <row r="10" ht="16.5" customHeight="1" spans="1:4">
      <c r="A10" s="166" t="s">
        <v>145</v>
      </c>
      <c r="B10" s="79">
        <v>621598.51</v>
      </c>
      <c r="C10" s="166" t="s">
        <v>146</v>
      </c>
      <c r="D10" s="79"/>
    </row>
    <row r="11" ht="16.5" customHeight="1" spans="1:4">
      <c r="A11" s="166" t="s">
        <v>139</v>
      </c>
      <c r="B11" s="79">
        <v>621598.51</v>
      </c>
      <c r="C11" s="166" t="s">
        <v>147</v>
      </c>
      <c r="D11" s="79">
        <v>8682022.51</v>
      </c>
    </row>
    <row r="12" ht="16.5" customHeight="1" spans="1:4">
      <c r="A12" s="60" t="s">
        <v>141</v>
      </c>
      <c r="B12" s="79"/>
      <c r="C12" s="70" t="s">
        <v>148</v>
      </c>
      <c r="D12" s="79"/>
    </row>
    <row r="13" ht="16.5" customHeight="1" spans="1:4">
      <c r="A13" s="60" t="s">
        <v>143</v>
      </c>
      <c r="B13" s="79"/>
      <c r="C13" s="70" t="s">
        <v>149</v>
      </c>
      <c r="D13" s="79"/>
    </row>
    <row r="14" ht="16.5" customHeight="1" spans="1:4">
      <c r="A14" s="167"/>
      <c r="B14" s="79"/>
      <c r="C14" s="70" t="s">
        <v>150</v>
      </c>
      <c r="D14" s="79">
        <v>1890061</v>
      </c>
    </row>
    <row r="15" ht="16.5" customHeight="1" spans="1:4">
      <c r="A15" s="167"/>
      <c r="B15" s="79"/>
      <c r="C15" s="70" t="s">
        <v>151</v>
      </c>
      <c r="D15" s="79">
        <v>636588</v>
      </c>
    </row>
    <row r="16" ht="16.5" customHeight="1" spans="1:4">
      <c r="A16" s="167"/>
      <c r="B16" s="79"/>
      <c r="C16" s="70" t="s">
        <v>152</v>
      </c>
      <c r="D16" s="79"/>
    </row>
    <row r="17" ht="16.5" customHeight="1" spans="1:4">
      <c r="A17" s="167"/>
      <c r="B17" s="79"/>
      <c r="C17" s="70" t="s">
        <v>153</v>
      </c>
      <c r="D17" s="79"/>
    </row>
    <row r="18" ht="16.5" customHeight="1" spans="1:4">
      <c r="A18" s="167"/>
      <c r="B18" s="79"/>
      <c r="C18" s="70" t="s">
        <v>154</v>
      </c>
      <c r="D18" s="79"/>
    </row>
    <row r="19" ht="16.5" customHeight="1" spans="1:4">
      <c r="A19" s="167"/>
      <c r="B19" s="79"/>
      <c r="C19" s="70" t="s">
        <v>155</v>
      </c>
      <c r="D19" s="79"/>
    </row>
    <row r="20" ht="16.5" customHeight="1" spans="1:4">
      <c r="A20" s="167"/>
      <c r="B20" s="79"/>
      <c r="C20" s="70" t="s">
        <v>156</v>
      </c>
      <c r="D20" s="79"/>
    </row>
    <row r="21" ht="16.5" customHeight="1" spans="1:4">
      <c r="A21" s="167"/>
      <c r="B21" s="79"/>
      <c r="C21" s="70" t="s">
        <v>157</v>
      </c>
      <c r="D21" s="79"/>
    </row>
    <row r="22" ht="16.5" customHeight="1" spans="1:4">
      <c r="A22" s="167"/>
      <c r="B22" s="79"/>
      <c r="C22" s="70" t="s">
        <v>158</v>
      </c>
      <c r="D22" s="79"/>
    </row>
    <row r="23" ht="16.5" customHeight="1" spans="1:4">
      <c r="A23" s="167"/>
      <c r="B23" s="79"/>
      <c r="C23" s="70" t="s">
        <v>159</v>
      </c>
      <c r="D23" s="79"/>
    </row>
    <row r="24" ht="16.5" customHeight="1" spans="1:4">
      <c r="A24" s="167"/>
      <c r="B24" s="79"/>
      <c r="C24" s="70" t="s">
        <v>160</v>
      </c>
      <c r="D24" s="79"/>
    </row>
    <row r="25" ht="16.5" customHeight="1" spans="1:4">
      <c r="A25" s="167"/>
      <c r="B25" s="79"/>
      <c r="C25" s="70" t="s">
        <v>161</v>
      </c>
      <c r="D25" s="79">
        <v>617256</v>
      </c>
    </row>
    <row r="26" ht="16.5" customHeight="1" spans="1:4">
      <c r="A26" s="167"/>
      <c r="B26" s="79"/>
      <c r="C26" s="70" t="s">
        <v>162</v>
      </c>
      <c r="D26" s="79"/>
    </row>
    <row r="27" ht="16.5" customHeight="1" spans="1:4">
      <c r="A27" s="167"/>
      <c r="B27" s="79"/>
      <c r="C27" s="70" t="s">
        <v>163</v>
      </c>
      <c r="D27" s="79"/>
    </row>
    <row r="28" ht="16.5" customHeight="1" spans="1:4">
      <c r="A28" s="167"/>
      <c r="B28" s="79"/>
      <c r="C28" s="70" t="s">
        <v>164</v>
      </c>
      <c r="D28" s="79"/>
    </row>
    <row r="29" ht="16.5" customHeight="1" spans="1:4">
      <c r="A29" s="167"/>
      <c r="B29" s="79"/>
      <c r="C29" s="70" t="s">
        <v>165</v>
      </c>
      <c r="D29" s="79"/>
    </row>
    <row r="30" ht="16.5" customHeight="1" spans="1:4">
      <c r="A30" s="167"/>
      <c r="B30" s="79"/>
      <c r="C30" s="70" t="s">
        <v>166</v>
      </c>
      <c r="D30" s="79"/>
    </row>
    <row r="31" ht="16.5" customHeight="1" spans="1:4">
      <c r="A31" s="167"/>
      <c r="B31" s="79"/>
      <c r="C31" s="60" t="s">
        <v>167</v>
      </c>
      <c r="D31" s="79"/>
    </row>
    <row r="32" ht="16.5" customHeight="1" spans="1:4">
      <c r="A32" s="167"/>
      <c r="B32" s="79"/>
      <c r="C32" s="60" t="s">
        <v>168</v>
      </c>
      <c r="D32" s="79"/>
    </row>
    <row r="33" ht="16.5" customHeight="1" spans="1:4">
      <c r="A33" s="167"/>
      <c r="B33" s="79"/>
      <c r="C33" s="28" t="s">
        <v>169</v>
      </c>
      <c r="D33" s="79"/>
    </row>
    <row r="34" ht="15" customHeight="1" spans="1:4">
      <c r="A34" s="168" t="s">
        <v>51</v>
      </c>
      <c r="B34" s="169">
        <v>11825927.51</v>
      </c>
      <c r="C34" s="168" t="s">
        <v>52</v>
      </c>
      <c r="D34" s="169">
        <v>11825927.51</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3" sqref="A3"/>
    </sheetView>
  </sheetViews>
  <sheetFormatPr defaultColWidth="9.12727272727273" defaultRowHeight="14.25" customHeight="1" outlineLevelCol="6"/>
  <cols>
    <col min="1" max="1" width="20.1272727272727" customWidth="1"/>
    <col min="2" max="2" width="44" customWidth="1"/>
    <col min="3" max="7" width="24.1272727272727" customWidth="1"/>
  </cols>
  <sheetData>
    <row r="1" customHeight="1" spans="1:7">
      <c r="D1" s="135"/>
      <c r="F1" s="72"/>
      <c r="G1" s="136" t="s">
        <v>170</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
        <v>1</v>
      </c>
      <c r="F3" s="121"/>
      <c r="G3" s="136" t="s">
        <v>2</v>
      </c>
    </row>
    <row r="4" ht="20.25" customHeight="1" spans="1:7">
      <c r="A4" s="158" t="s">
        <v>171</v>
      </c>
      <c r="B4" s="159"/>
      <c r="C4" s="125" t="s">
        <v>56</v>
      </c>
      <c r="D4" s="145" t="s">
        <v>76</v>
      </c>
      <c r="E4" s="11"/>
      <c r="F4" s="12"/>
      <c r="G4" s="138" t="s">
        <v>77</v>
      </c>
    </row>
    <row r="5" ht="20.25" customHeight="1" spans="1:7">
      <c r="A5" s="160" t="s">
        <v>73</v>
      </c>
      <c r="B5" s="160" t="s">
        <v>74</v>
      </c>
      <c r="C5" s="18"/>
      <c r="D5" s="130" t="s">
        <v>58</v>
      </c>
      <c r="E5" s="130" t="s">
        <v>172</v>
      </c>
      <c r="F5" s="130" t="s">
        <v>173</v>
      </c>
      <c r="G5" s="140"/>
    </row>
    <row r="6" ht="15" customHeight="1" spans="1:7">
      <c r="A6" s="56" t="s">
        <v>83</v>
      </c>
      <c r="B6" s="56" t="s">
        <v>84</v>
      </c>
      <c r="C6" s="56" t="s">
        <v>85</v>
      </c>
      <c r="D6" s="56" t="s">
        <v>86</v>
      </c>
      <c r="E6" s="56" t="s">
        <v>87</v>
      </c>
      <c r="F6" s="56" t="s">
        <v>88</v>
      </c>
      <c r="G6" s="56" t="s">
        <v>89</v>
      </c>
    </row>
    <row r="7" ht="18" customHeight="1" spans="1:7">
      <c r="A7" s="28" t="s">
        <v>98</v>
      </c>
      <c r="B7" s="28" t="s">
        <v>99</v>
      </c>
      <c r="C7" s="79">
        <v>8682022.51</v>
      </c>
      <c r="D7" s="79">
        <v>7589205</v>
      </c>
      <c r="E7" s="79">
        <v>6791377</v>
      </c>
      <c r="F7" s="79">
        <v>797828</v>
      </c>
      <c r="G7" s="79">
        <v>1092817.51</v>
      </c>
    </row>
    <row r="8" ht="18" customHeight="1" spans="1:7">
      <c r="A8" s="134" t="s">
        <v>100</v>
      </c>
      <c r="B8" s="134" t="s">
        <v>101</v>
      </c>
      <c r="C8" s="79">
        <v>8645428.51</v>
      </c>
      <c r="D8" s="79">
        <v>7589205</v>
      </c>
      <c r="E8" s="79">
        <v>6791377</v>
      </c>
      <c r="F8" s="79">
        <v>797828</v>
      </c>
      <c r="G8" s="79">
        <v>1056223.51</v>
      </c>
    </row>
    <row r="9" ht="18" customHeight="1" spans="1:7">
      <c r="A9" s="161" t="s">
        <v>102</v>
      </c>
      <c r="B9" s="161" t="s">
        <v>103</v>
      </c>
      <c r="C9" s="79">
        <v>1583529.24</v>
      </c>
      <c r="D9" s="79">
        <v>1444276</v>
      </c>
      <c r="E9" s="79">
        <v>1232096</v>
      </c>
      <c r="F9" s="79">
        <v>212180</v>
      </c>
      <c r="G9" s="79">
        <v>139253.24</v>
      </c>
    </row>
    <row r="10" ht="18" customHeight="1" spans="1:7">
      <c r="A10" s="161" t="s">
        <v>104</v>
      </c>
      <c r="B10" s="161" t="s">
        <v>105</v>
      </c>
      <c r="C10" s="79">
        <v>6589680.27</v>
      </c>
      <c r="D10" s="79">
        <v>6144929</v>
      </c>
      <c r="E10" s="79">
        <v>5559281</v>
      </c>
      <c r="F10" s="79">
        <v>585648</v>
      </c>
      <c r="G10" s="79">
        <v>444751.27</v>
      </c>
    </row>
    <row r="11" ht="18" customHeight="1" spans="1:7">
      <c r="A11" s="161" t="s">
        <v>106</v>
      </c>
      <c r="B11" s="161" t="s">
        <v>107</v>
      </c>
      <c r="C11" s="79">
        <v>472219</v>
      </c>
      <c r="D11" s="79"/>
      <c r="E11" s="79"/>
      <c r="F11" s="79"/>
      <c r="G11" s="79">
        <v>472219</v>
      </c>
    </row>
    <row r="12" ht="18" customHeight="1" spans="1:7">
      <c r="A12" s="134" t="s">
        <v>108</v>
      </c>
      <c r="B12" s="134" t="s">
        <v>109</v>
      </c>
      <c r="C12" s="79">
        <v>36594</v>
      </c>
      <c r="D12" s="79"/>
      <c r="E12" s="79"/>
      <c r="F12" s="79"/>
      <c r="G12" s="79">
        <v>36594</v>
      </c>
    </row>
    <row r="13" ht="18" customHeight="1" spans="1:7">
      <c r="A13" s="161" t="s">
        <v>110</v>
      </c>
      <c r="B13" s="161" t="s">
        <v>111</v>
      </c>
      <c r="C13" s="79">
        <v>36594</v>
      </c>
      <c r="D13" s="79"/>
      <c r="E13" s="79"/>
      <c r="F13" s="79"/>
      <c r="G13" s="79">
        <v>36594</v>
      </c>
    </row>
    <row r="14" ht="18" customHeight="1" spans="1:7">
      <c r="A14" s="28" t="s">
        <v>112</v>
      </c>
      <c r="B14" s="28" t="s">
        <v>113</v>
      </c>
      <c r="C14" s="79">
        <v>1890061</v>
      </c>
      <c r="D14" s="79">
        <v>957432</v>
      </c>
      <c r="E14" s="79">
        <v>957432</v>
      </c>
      <c r="F14" s="79"/>
      <c r="G14" s="79">
        <v>932629</v>
      </c>
    </row>
    <row r="15" ht="18" customHeight="1" spans="1:7">
      <c r="A15" s="134" t="s">
        <v>114</v>
      </c>
      <c r="B15" s="134" t="s">
        <v>115</v>
      </c>
      <c r="C15" s="79">
        <v>1890061</v>
      </c>
      <c r="D15" s="79">
        <v>957432</v>
      </c>
      <c r="E15" s="79">
        <v>957432</v>
      </c>
      <c r="F15" s="79"/>
      <c r="G15" s="79">
        <v>932629</v>
      </c>
    </row>
    <row r="16" ht="18" customHeight="1" spans="1:7">
      <c r="A16" s="161" t="s">
        <v>174</v>
      </c>
      <c r="B16" s="161" t="s">
        <v>116</v>
      </c>
      <c r="C16" s="79">
        <v>285600</v>
      </c>
      <c r="D16" s="79">
        <v>285600</v>
      </c>
      <c r="E16" s="79">
        <v>285600</v>
      </c>
      <c r="F16" s="79"/>
      <c r="G16" s="79"/>
    </row>
    <row r="17" ht="18" customHeight="1" spans="1:7">
      <c r="A17" s="161" t="s">
        <v>175</v>
      </c>
      <c r="B17" s="161" t="s">
        <v>117</v>
      </c>
      <c r="C17" s="79">
        <v>671832</v>
      </c>
      <c r="D17" s="79">
        <v>671832</v>
      </c>
      <c r="E17" s="79">
        <v>671832</v>
      </c>
      <c r="F17" s="79"/>
      <c r="G17" s="79"/>
    </row>
    <row r="18" ht="18" customHeight="1" spans="1:7">
      <c r="A18" s="161" t="s">
        <v>118</v>
      </c>
      <c r="B18" s="161" t="s">
        <v>119</v>
      </c>
      <c r="C18" s="79">
        <v>932629</v>
      </c>
      <c r="D18" s="79"/>
      <c r="E18" s="79"/>
      <c r="F18" s="79"/>
      <c r="G18" s="79">
        <v>932629</v>
      </c>
    </row>
    <row r="19" ht="18" customHeight="1" spans="1:7">
      <c r="A19" s="28" t="s">
        <v>120</v>
      </c>
      <c r="B19" s="28" t="s">
        <v>121</v>
      </c>
      <c r="C19" s="79">
        <v>636588</v>
      </c>
      <c r="D19" s="79">
        <v>636588</v>
      </c>
      <c r="E19" s="79">
        <v>636588</v>
      </c>
      <c r="F19" s="79"/>
      <c r="G19" s="79"/>
    </row>
    <row r="20" ht="18" customHeight="1" spans="1:7">
      <c r="A20" s="134" t="s">
        <v>122</v>
      </c>
      <c r="B20" s="134" t="s">
        <v>123</v>
      </c>
      <c r="C20" s="79">
        <v>636588</v>
      </c>
      <c r="D20" s="79">
        <v>636588</v>
      </c>
      <c r="E20" s="79">
        <v>636588</v>
      </c>
      <c r="F20" s="79"/>
      <c r="G20" s="79"/>
    </row>
    <row r="21" ht="18" customHeight="1" spans="1:7">
      <c r="A21" s="161" t="s">
        <v>124</v>
      </c>
      <c r="B21" s="161" t="s">
        <v>125</v>
      </c>
      <c r="C21" s="79">
        <v>350496</v>
      </c>
      <c r="D21" s="79">
        <v>350496</v>
      </c>
      <c r="E21" s="79">
        <v>350496</v>
      </c>
      <c r="F21" s="79"/>
      <c r="G21" s="79"/>
    </row>
    <row r="22" ht="18" customHeight="1" spans="1:7">
      <c r="A22" s="161" t="s">
        <v>126</v>
      </c>
      <c r="B22" s="161" t="s">
        <v>127</v>
      </c>
      <c r="C22" s="79">
        <v>243804</v>
      </c>
      <c r="D22" s="79">
        <v>243804</v>
      </c>
      <c r="E22" s="79">
        <v>243804</v>
      </c>
      <c r="F22" s="79"/>
      <c r="G22" s="79"/>
    </row>
    <row r="23" ht="18" customHeight="1" spans="1:7">
      <c r="A23" s="161" t="s">
        <v>128</v>
      </c>
      <c r="B23" s="161" t="s">
        <v>129</v>
      </c>
      <c r="C23" s="79">
        <v>42288</v>
      </c>
      <c r="D23" s="79">
        <v>42288</v>
      </c>
      <c r="E23" s="79">
        <v>42288</v>
      </c>
      <c r="F23" s="79"/>
      <c r="G23" s="79"/>
    </row>
    <row r="24" ht="18" customHeight="1" spans="1:7">
      <c r="A24" s="28" t="s">
        <v>130</v>
      </c>
      <c r="B24" s="28" t="s">
        <v>131</v>
      </c>
      <c r="C24" s="79">
        <v>617256</v>
      </c>
      <c r="D24" s="79">
        <v>617256</v>
      </c>
      <c r="E24" s="79">
        <v>617256</v>
      </c>
      <c r="F24" s="79"/>
      <c r="G24" s="79"/>
    </row>
    <row r="25" ht="18" customHeight="1" spans="1:7">
      <c r="A25" s="134" t="s">
        <v>132</v>
      </c>
      <c r="B25" s="134" t="s">
        <v>133</v>
      </c>
      <c r="C25" s="79">
        <v>617256</v>
      </c>
      <c r="D25" s="79">
        <v>617256</v>
      </c>
      <c r="E25" s="79">
        <v>617256</v>
      </c>
      <c r="F25" s="79"/>
      <c r="G25" s="79"/>
    </row>
    <row r="26" ht="18" customHeight="1" spans="1:7">
      <c r="A26" s="161" t="s">
        <v>134</v>
      </c>
      <c r="B26" s="161" t="s">
        <v>135</v>
      </c>
      <c r="C26" s="79">
        <v>617256</v>
      </c>
      <c r="D26" s="79">
        <v>617256</v>
      </c>
      <c r="E26" s="79">
        <v>617256</v>
      </c>
      <c r="F26" s="79"/>
      <c r="G26" s="79"/>
    </row>
    <row r="27" ht="18" customHeight="1" spans="1:7">
      <c r="A27" s="78" t="s">
        <v>176</v>
      </c>
      <c r="B27" s="162" t="s">
        <v>176</v>
      </c>
      <c r="C27" s="79">
        <v>11825927.51</v>
      </c>
      <c r="D27" s="79">
        <v>9800481</v>
      </c>
      <c r="E27" s="79">
        <v>9002653</v>
      </c>
      <c r="F27" s="79">
        <v>797828</v>
      </c>
      <c r="G27" s="79">
        <v>2025446.51</v>
      </c>
    </row>
  </sheetData>
  <mergeCells count="6">
    <mergeCell ref="A2:G2"/>
    <mergeCell ref="A4:B4"/>
    <mergeCell ref="D4:F4"/>
    <mergeCell ref="A27:B27"/>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3" sqref="A3:B3"/>
    </sheetView>
  </sheetViews>
  <sheetFormatPr defaultColWidth="10.3727272727273" defaultRowHeight="14.25" customHeight="1" outlineLevelRow="7" outlineLevelCol="5"/>
  <cols>
    <col min="1" max="6" width="28.1272727272727" customWidth="1"/>
  </cols>
  <sheetData>
    <row r="1" customHeight="1" spans="1:6">
      <c r="A1" s="40"/>
      <c r="B1" s="40"/>
      <c r="C1" s="40"/>
      <c r="D1" s="40"/>
      <c r="E1" s="39"/>
      <c r="F1" s="153" t="s">
        <v>177</v>
      </c>
    </row>
    <row r="2" ht="41.25" customHeight="1" spans="1:6">
      <c r="A2" s="154" t="str">
        <f>"2026"&amp;"年一般公共预算“三公”经费支出预算表"</f>
        <v>2026年一般公共预算“三公”经费支出预算表</v>
      </c>
      <c r="B2" s="40"/>
      <c r="C2" s="40"/>
      <c r="D2" s="40"/>
      <c r="E2" s="39"/>
      <c r="F2" s="40"/>
    </row>
    <row r="3" customHeight="1" spans="1:6">
      <c r="A3" s="155" t="s">
        <v>1</v>
      </c>
      <c r="B3" s="156"/>
      <c r="D3" s="40"/>
      <c r="E3" s="39"/>
      <c r="F3" s="43" t="s">
        <v>2</v>
      </c>
    </row>
    <row r="4" ht="27" customHeight="1" spans="1:6">
      <c r="A4" s="44" t="s">
        <v>178</v>
      </c>
      <c r="B4" s="44" t="s">
        <v>179</v>
      </c>
      <c r="C4" s="45" t="s">
        <v>180</v>
      </c>
      <c r="D4" s="44"/>
      <c r="E4" s="46"/>
      <c r="F4" s="44" t="s">
        <v>181</v>
      </c>
    </row>
    <row r="5" ht="28.5" customHeight="1" spans="1:6">
      <c r="A5" s="157"/>
      <c r="B5" s="48"/>
      <c r="C5" s="46" t="s">
        <v>58</v>
      </c>
      <c r="D5" s="46" t="s">
        <v>182</v>
      </c>
      <c r="E5" s="46" t="s">
        <v>183</v>
      </c>
      <c r="F5" s="47"/>
    </row>
    <row r="6" ht="17.25" customHeight="1" spans="1:6">
      <c r="A6" s="52" t="s">
        <v>83</v>
      </c>
      <c r="B6" s="52" t="s">
        <v>84</v>
      </c>
      <c r="C6" s="52" t="s">
        <v>85</v>
      </c>
      <c r="D6" s="52" t="s">
        <v>86</v>
      </c>
      <c r="E6" s="52" t="s">
        <v>87</v>
      </c>
      <c r="F6" s="52" t="s">
        <v>88</v>
      </c>
    </row>
    <row r="7" ht="17.25" customHeight="1" spans="1:6">
      <c r="A7" s="79"/>
      <c r="B7" s="79"/>
      <c r="C7" s="79"/>
      <c r="D7" s="79"/>
      <c r="E7" s="79"/>
      <c r="F7" s="79"/>
    </row>
    <row r="8" customHeight="1" spans="1:6">
      <c r="A8" t="s">
        <v>184</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workbookViewId="0">
      <selection activeCell="O13" sqref="O13"/>
    </sheetView>
  </sheetViews>
  <sheetFormatPr defaultColWidth="9.12727272727273" defaultRowHeight="14.25" customHeight="1"/>
  <cols>
    <col min="1" max="1" width="32.8727272727273" customWidth="1"/>
    <col min="2" max="2" width="20.7545454545455" customWidth="1"/>
    <col min="3" max="3" width="31.2545454545455" customWidth="1"/>
    <col min="4" max="4" width="10.1272727272727" customWidth="1"/>
    <col min="5" max="5" width="17.6272727272727" customWidth="1"/>
    <col min="6" max="6" width="10.2545454545455" customWidth="1"/>
    <col min="7" max="7" width="23" customWidth="1"/>
    <col min="8" max="23" width="18.7545454545455" customWidth="1"/>
  </cols>
  <sheetData>
    <row r="1" ht="13.5" customHeight="1" spans="1:23">
      <c r="A1" s="135"/>
      <c r="B1" s="141"/>
      <c r="D1" s="142"/>
      <c r="E1" s="142"/>
      <c r="F1" s="142"/>
      <c r="G1" s="142"/>
      <c r="H1" s="81"/>
      <c r="I1" s="81"/>
      <c r="J1" s="81"/>
      <c r="K1" s="81"/>
      <c r="L1" s="81"/>
      <c r="M1" s="81"/>
      <c r="Q1" s="81"/>
      <c r="U1" s="141"/>
      <c r="W1" s="2" t="s">
        <v>185</v>
      </c>
    </row>
    <row r="2" ht="45.75" customHeight="1" spans="1:23">
      <c r="A2" s="143" t="s">
        <v>186</v>
      </c>
      <c r="B2" s="143"/>
      <c r="C2" s="143"/>
      <c r="D2" s="143"/>
      <c r="E2" s="143"/>
      <c r="F2" s="143"/>
      <c r="G2" s="143"/>
      <c r="H2" s="143"/>
      <c r="I2" s="143"/>
      <c r="J2" s="143"/>
      <c r="K2" s="143"/>
      <c r="L2" s="143"/>
      <c r="M2" s="143"/>
      <c r="N2" s="143"/>
      <c r="O2" s="143"/>
      <c r="P2" s="143"/>
      <c r="Q2" s="143"/>
      <c r="R2" s="143"/>
      <c r="S2" s="143"/>
      <c r="T2" s="143"/>
      <c r="U2" s="143"/>
      <c r="V2" s="143"/>
      <c r="W2" s="143"/>
    </row>
    <row r="3" ht="18.75" customHeight="1" spans="1:23">
      <c r="A3" s="5" t="s">
        <v>1</v>
      </c>
      <c r="B3" s="144"/>
      <c r="C3" s="144"/>
      <c r="D3" s="144"/>
      <c r="E3" s="144"/>
      <c r="F3" s="144"/>
      <c r="G3" s="144"/>
      <c r="H3" s="86"/>
      <c r="I3" s="86"/>
      <c r="J3" s="86"/>
      <c r="K3" s="86"/>
      <c r="L3" s="86"/>
      <c r="M3" s="86"/>
      <c r="N3" s="6"/>
      <c r="O3" s="6"/>
      <c r="P3" s="6"/>
      <c r="Q3" s="86"/>
      <c r="U3" s="141"/>
      <c r="W3" s="2" t="s">
        <v>2</v>
      </c>
    </row>
    <row r="4" ht="18" customHeight="1" spans="1:23">
      <c r="A4" s="8" t="s">
        <v>187</v>
      </c>
      <c r="B4" s="8" t="s">
        <v>188</v>
      </c>
      <c r="C4" s="8" t="s">
        <v>189</v>
      </c>
      <c r="D4" s="8" t="s">
        <v>190</v>
      </c>
      <c r="E4" s="8" t="s">
        <v>191</v>
      </c>
      <c r="F4" s="8" t="s">
        <v>192</v>
      </c>
      <c r="G4" s="8" t="s">
        <v>193</v>
      </c>
      <c r="H4" s="145" t="s">
        <v>194</v>
      </c>
      <c r="I4" s="91" t="s">
        <v>194</v>
      </c>
      <c r="J4" s="91"/>
      <c r="K4" s="91"/>
      <c r="L4" s="91"/>
      <c r="M4" s="91"/>
      <c r="N4" s="11"/>
      <c r="O4" s="11"/>
      <c r="P4" s="11"/>
      <c r="Q4" s="90" t="s">
        <v>62</v>
      </c>
      <c r="R4" s="91" t="s">
        <v>63</v>
      </c>
      <c r="S4" s="91"/>
      <c r="T4" s="91"/>
      <c r="U4" s="91"/>
      <c r="V4" s="91"/>
      <c r="W4" s="92"/>
    </row>
    <row r="5" ht="18" customHeight="1" spans="1:23">
      <c r="A5" s="26"/>
      <c r="B5" s="127"/>
      <c r="C5" s="13"/>
      <c r="D5" s="13"/>
      <c r="E5" s="13"/>
      <c r="F5" s="13"/>
      <c r="G5" s="13"/>
      <c r="H5" s="125" t="s">
        <v>195</v>
      </c>
      <c r="I5" s="145" t="s">
        <v>59</v>
      </c>
      <c r="J5" s="91"/>
      <c r="K5" s="91"/>
      <c r="L5" s="91"/>
      <c r="M5" s="92"/>
      <c r="N5" s="10" t="s">
        <v>196</v>
      </c>
      <c r="O5" s="11"/>
      <c r="P5" s="12"/>
      <c r="Q5" s="8" t="s">
        <v>62</v>
      </c>
      <c r="R5" s="145" t="s">
        <v>63</v>
      </c>
      <c r="S5" s="90" t="s">
        <v>65</v>
      </c>
      <c r="T5" s="91" t="s">
        <v>63</v>
      </c>
      <c r="U5" s="90" t="s">
        <v>67</v>
      </c>
      <c r="V5" s="90" t="s">
        <v>68</v>
      </c>
      <c r="W5" s="146" t="s">
        <v>69</v>
      </c>
    </row>
    <row r="6" ht="19.5" customHeight="1" spans="1:23">
      <c r="A6" s="26"/>
      <c r="B6" s="26"/>
      <c r="C6" s="26"/>
      <c r="D6" s="26"/>
      <c r="E6" s="26"/>
      <c r="F6" s="26"/>
      <c r="G6" s="26"/>
      <c r="H6" s="26"/>
      <c r="I6" s="147" t="s">
        <v>197</v>
      </c>
      <c r="J6" s="8" t="s">
        <v>198</v>
      </c>
      <c r="K6" s="8" t="s">
        <v>199</v>
      </c>
      <c r="L6" s="8" t="s">
        <v>200</v>
      </c>
      <c r="M6" s="8" t="s">
        <v>201</v>
      </c>
      <c r="N6" s="8" t="s">
        <v>59</v>
      </c>
      <c r="O6" s="8" t="s">
        <v>60</v>
      </c>
      <c r="P6" s="8" t="s">
        <v>61</v>
      </c>
      <c r="Q6" s="26"/>
      <c r="R6" s="8" t="s">
        <v>58</v>
      </c>
      <c r="S6" s="8" t="s">
        <v>65</v>
      </c>
      <c r="T6" s="8" t="s">
        <v>202</v>
      </c>
      <c r="U6" s="8" t="s">
        <v>67</v>
      </c>
      <c r="V6" s="8" t="s">
        <v>68</v>
      </c>
      <c r="W6" s="8" t="s">
        <v>69</v>
      </c>
    </row>
    <row r="7" ht="37.5" customHeight="1" spans="1:23">
      <c r="A7" s="18"/>
      <c r="B7" s="148"/>
      <c r="C7" s="148"/>
      <c r="D7" s="148"/>
      <c r="E7" s="148"/>
      <c r="F7" s="148"/>
      <c r="G7" s="148"/>
      <c r="H7" s="148"/>
      <c r="I7" s="149" t="s">
        <v>58</v>
      </c>
      <c r="J7" s="16" t="s">
        <v>203</v>
      </c>
      <c r="K7" s="16" t="s">
        <v>199</v>
      </c>
      <c r="L7" s="16" t="s">
        <v>200</v>
      </c>
      <c r="M7" s="16" t="s">
        <v>201</v>
      </c>
      <c r="N7" s="16" t="s">
        <v>199</v>
      </c>
      <c r="O7" s="16" t="s">
        <v>200</v>
      </c>
      <c r="P7" s="16" t="s">
        <v>201</v>
      </c>
      <c r="Q7" s="16" t="s">
        <v>62</v>
      </c>
      <c r="R7" s="16" t="s">
        <v>58</v>
      </c>
      <c r="S7" s="16" t="s">
        <v>65</v>
      </c>
      <c r="T7" s="16" t="s">
        <v>202</v>
      </c>
      <c r="U7" s="16" t="s">
        <v>67</v>
      </c>
      <c r="V7" s="16" t="s">
        <v>68</v>
      </c>
      <c r="W7" s="16" t="s">
        <v>69</v>
      </c>
    </row>
    <row r="8" customHeight="1" spans="1:23">
      <c r="A8" s="27">
        <v>2</v>
      </c>
      <c r="B8" s="27">
        <v>3</v>
      </c>
      <c r="C8" s="27">
        <v>4</v>
      </c>
      <c r="D8" s="27">
        <v>5</v>
      </c>
      <c r="E8" s="27">
        <v>6</v>
      </c>
      <c r="F8" s="27">
        <v>7</v>
      </c>
      <c r="G8" s="27">
        <v>8</v>
      </c>
      <c r="H8" s="27">
        <v>9</v>
      </c>
      <c r="I8" s="27">
        <v>10</v>
      </c>
      <c r="J8" s="27">
        <v>11</v>
      </c>
      <c r="K8" s="27">
        <v>12</v>
      </c>
      <c r="L8" s="27">
        <v>13</v>
      </c>
      <c r="M8" s="27">
        <v>14</v>
      </c>
      <c r="N8" s="27">
        <v>15</v>
      </c>
      <c r="O8" s="27">
        <v>16</v>
      </c>
      <c r="P8" s="27">
        <v>17</v>
      </c>
      <c r="Q8" s="27">
        <v>18</v>
      </c>
      <c r="R8" s="27">
        <v>19</v>
      </c>
      <c r="S8" s="27">
        <v>20</v>
      </c>
      <c r="T8" s="27">
        <v>21</v>
      </c>
      <c r="U8" s="27">
        <v>22</v>
      </c>
      <c r="V8" s="27">
        <v>23</v>
      </c>
      <c r="W8" s="27">
        <v>24</v>
      </c>
    </row>
    <row r="9" ht="20.25" customHeight="1" spans="1:23">
      <c r="A9" s="60" t="s">
        <v>71</v>
      </c>
      <c r="B9" s="60" t="s">
        <v>204</v>
      </c>
      <c r="C9" s="60" t="s">
        <v>205</v>
      </c>
      <c r="D9" s="60" t="s">
        <v>102</v>
      </c>
      <c r="E9" s="60" t="s">
        <v>103</v>
      </c>
      <c r="F9" s="60" t="s">
        <v>206</v>
      </c>
      <c r="G9" s="60" t="s">
        <v>207</v>
      </c>
      <c r="H9" s="79">
        <v>68808</v>
      </c>
      <c r="I9" s="79">
        <v>68808</v>
      </c>
      <c r="J9" s="79"/>
      <c r="K9" s="79"/>
      <c r="L9" s="79">
        <v>68808</v>
      </c>
      <c r="M9" s="79"/>
      <c r="N9" s="79"/>
      <c r="O9" s="79"/>
      <c r="P9" s="79"/>
      <c r="Q9" s="79"/>
      <c r="R9" s="79"/>
      <c r="S9" s="79"/>
      <c r="T9" s="79"/>
      <c r="U9" s="79"/>
      <c r="V9" s="79"/>
      <c r="W9" s="79"/>
    </row>
    <row r="10" ht="20.25" customHeight="1" spans="1:23">
      <c r="A10" s="60" t="s">
        <v>71</v>
      </c>
      <c r="B10" s="60" t="s">
        <v>204</v>
      </c>
      <c r="C10" s="60" t="s">
        <v>205</v>
      </c>
      <c r="D10" s="60" t="s">
        <v>104</v>
      </c>
      <c r="E10" s="60" t="s">
        <v>105</v>
      </c>
      <c r="F10" s="60" t="s">
        <v>206</v>
      </c>
      <c r="G10" s="60" t="s">
        <v>207</v>
      </c>
      <c r="H10" s="79">
        <v>1722912</v>
      </c>
      <c r="I10" s="79">
        <v>1722912</v>
      </c>
      <c r="J10" s="150"/>
      <c r="K10" s="150"/>
      <c r="L10" s="79">
        <v>1722912</v>
      </c>
      <c r="M10" s="150"/>
      <c r="N10" s="79"/>
      <c r="O10" s="79"/>
      <c r="P10" s="79"/>
      <c r="Q10" s="79"/>
      <c r="R10" s="79"/>
      <c r="S10" s="79"/>
      <c r="T10" s="79"/>
      <c r="U10" s="79"/>
      <c r="V10" s="79"/>
      <c r="W10" s="79"/>
    </row>
    <row r="11" ht="20.25" customHeight="1" spans="1:23">
      <c r="A11" s="60" t="s">
        <v>71</v>
      </c>
      <c r="B11" s="60" t="s">
        <v>204</v>
      </c>
      <c r="C11" s="60" t="s">
        <v>205</v>
      </c>
      <c r="D11" s="60" t="s">
        <v>102</v>
      </c>
      <c r="E11" s="60" t="s">
        <v>103</v>
      </c>
      <c r="F11" s="60" t="s">
        <v>208</v>
      </c>
      <c r="G11" s="60" t="s">
        <v>209</v>
      </c>
      <c r="H11" s="79">
        <v>36</v>
      </c>
      <c r="I11" s="79">
        <v>36</v>
      </c>
      <c r="J11" s="150"/>
      <c r="K11" s="150"/>
      <c r="L11" s="79">
        <v>36</v>
      </c>
      <c r="M11" s="150"/>
      <c r="N11" s="79"/>
      <c r="O11" s="79"/>
      <c r="P11" s="79"/>
      <c r="Q11" s="79"/>
      <c r="R11" s="79"/>
      <c r="S11" s="79"/>
      <c r="T11" s="79"/>
      <c r="U11" s="79"/>
      <c r="V11" s="79"/>
      <c r="W11" s="79"/>
    </row>
    <row r="12" ht="20.25" customHeight="1" spans="1:23">
      <c r="A12" s="60" t="s">
        <v>71</v>
      </c>
      <c r="B12" s="60" t="s">
        <v>204</v>
      </c>
      <c r="C12" s="60" t="s">
        <v>205</v>
      </c>
      <c r="D12" s="60" t="s">
        <v>104</v>
      </c>
      <c r="E12" s="60" t="s">
        <v>105</v>
      </c>
      <c r="F12" s="60" t="s">
        <v>208</v>
      </c>
      <c r="G12" s="60" t="s">
        <v>209</v>
      </c>
      <c r="H12" s="79">
        <v>2040</v>
      </c>
      <c r="I12" s="79">
        <v>2040</v>
      </c>
      <c r="J12" s="150"/>
      <c r="K12" s="150"/>
      <c r="L12" s="79">
        <v>2040</v>
      </c>
      <c r="M12" s="150"/>
      <c r="N12" s="79"/>
      <c r="O12" s="79"/>
      <c r="P12" s="79"/>
      <c r="Q12" s="79"/>
      <c r="R12" s="79"/>
      <c r="S12" s="79"/>
      <c r="T12" s="79"/>
      <c r="U12" s="79"/>
      <c r="V12" s="79"/>
      <c r="W12" s="79"/>
    </row>
    <row r="13" ht="20.25" customHeight="1" spans="1:23">
      <c r="A13" s="60" t="s">
        <v>71</v>
      </c>
      <c r="B13" s="60" t="s">
        <v>204</v>
      </c>
      <c r="C13" s="60" t="s">
        <v>205</v>
      </c>
      <c r="D13" s="60" t="s">
        <v>102</v>
      </c>
      <c r="E13" s="60" t="s">
        <v>103</v>
      </c>
      <c r="F13" s="60" t="s">
        <v>210</v>
      </c>
      <c r="G13" s="60" t="s">
        <v>211</v>
      </c>
      <c r="H13" s="79">
        <v>5734</v>
      </c>
      <c r="I13" s="79">
        <v>5734</v>
      </c>
      <c r="J13" s="150"/>
      <c r="K13" s="150"/>
      <c r="L13" s="79">
        <v>5734</v>
      </c>
      <c r="M13" s="150"/>
      <c r="N13" s="79"/>
      <c r="O13" s="79"/>
      <c r="P13" s="79"/>
      <c r="Q13" s="79"/>
      <c r="R13" s="79"/>
      <c r="S13" s="79"/>
      <c r="T13" s="79"/>
      <c r="U13" s="79"/>
      <c r="V13" s="79"/>
      <c r="W13" s="79"/>
    </row>
    <row r="14" ht="20.25" customHeight="1" spans="1:23">
      <c r="A14" s="60" t="s">
        <v>71</v>
      </c>
      <c r="B14" s="60" t="s">
        <v>204</v>
      </c>
      <c r="C14" s="60" t="s">
        <v>205</v>
      </c>
      <c r="D14" s="60" t="s">
        <v>104</v>
      </c>
      <c r="E14" s="60" t="s">
        <v>105</v>
      </c>
      <c r="F14" s="60" t="s">
        <v>210</v>
      </c>
      <c r="G14" s="60" t="s">
        <v>211</v>
      </c>
      <c r="H14" s="79">
        <v>143576</v>
      </c>
      <c r="I14" s="79">
        <v>143576</v>
      </c>
      <c r="J14" s="150"/>
      <c r="K14" s="150"/>
      <c r="L14" s="79">
        <v>143576</v>
      </c>
      <c r="M14" s="150"/>
      <c r="N14" s="79"/>
      <c r="O14" s="79"/>
      <c r="P14" s="79"/>
      <c r="Q14" s="79"/>
      <c r="R14" s="79"/>
      <c r="S14" s="79"/>
      <c r="T14" s="79"/>
      <c r="U14" s="79"/>
      <c r="V14" s="79"/>
      <c r="W14" s="79"/>
    </row>
    <row r="15" ht="20.25" customHeight="1" spans="1:23">
      <c r="A15" s="60" t="s">
        <v>71</v>
      </c>
      <c r="B15" s="60" t="s">
        <v>204</v>
      </c>
      <c r="C15" s="60" t="s">
        <v>205</v>
      </c>
      <c r="D15" s="60" t="s">
        <v>102</v>
      </c>
      <c r="E15" s="60" t="s">
        <v>103</v>
      </c>
      <c r="F15" s="60" t="s">
        <v>212</v>
      </c>
      <c r="G15" s="60" t="s">
        <v>213</v>
      </c>
      <c r="H15" s="79">
        <v>55680</v>
      </c>
      <c r="I15" s="79">
        <v>55680</v>
      </c>
      <c r="J15" s="150"/>
      <c r="K15" s="150"/>
      <c r="L15" s="79">
        <v>55680</v>
      </c>
      <c r="M15" s="150"/>
      <c r="N15" s="79"/>
      <c r="O15" s="79"/>
      <c r="P15" s="79"/>
      <c r="Q15" s="79"/>
      <c r="R15" s="79"/>
      <c r="S15" s="79"/>
      <c r="T15" s="79"/>
      <c r="U15" s="79"/>
      <c r="V15" s="79"/>
      <c r="W15" s="79"/>
    </row>
    <row r="16" ht="20.25" customHeight="1" spans="1:23">
      <c r="A16" s="60" t="s">
        <v>71</v>
      </c>
      <c r="B16" s="60" t="s">
        <v>204</v>
      </c>
      <c r="C16" s="60" t="s">
        <v>205</v>
      </c>
      <c r="D16" s="60" t="s">
        <v>102</v>
      </c>
      <c r="E16" s="60" t="s">
        <v>103</v>
      </c>
      <c r="F16" s="60" t="s">
        <v>212</v>
      </c>
      <c r="G16" s="60" t="s">
        <v>213</v>
      </c>
      <c r="H16" s="79">
        <v>35520</v>
      </c>
      <c r="I16" s="79">
        <v>35520</v>
      </c>
      <c r="J16" s="150"/>
      <c r="K16" s="150"/>
      <c r="L16" s="79">
        <v>35520</v>
      </c>
      <c r="M16" s="150"/>
      <c r="N16" s="79"/>
      <c r="O16" s="79"/>
      <c r="P16" s="79"/>
      <c r="Q16" s="79"/>
      <c r="R16" s="79"/>
      <c r="S16" s="79"/>
      <c r="T16" s="79"/>
      <c r="U16" s="79"/>
      <c r="V16" s="79"/>
      <c r="W16" s="79"/>
    </row>
    <row r="17" ht="20.25" customHeight="1" spans="1:23">
      <c r="A17" s="60" t="s">
        <v>71</v>
      </c>
      <c r="B17" s="60" t="s">
        <v>204</v>
      </c>
      <c r="C17" s="60" t="s">
        <v>205</v>
      </c>
      <c r="D17" s="60" t="s">
        <v>104</v>
      </c>
      <c r="E17" s="60" t="s">
        <v>105</v>
      </c>
      <c r="F17" s="60" t="s">
        <v>212</v>
      </c>
      <c r="G17" s="60" t="s">
        <v>213</v>
      </c>
      <c r="H17" s="79">
        <v>632340</v>
      </c>
      <c r="I17" s="79">
        <v>632340</v>
      </c>
      <c r="J17" s="150"/>
      <c r="K17" s="150"/>
      <c r="L17" s="79">
        <v>632340</v>
      </c>
      <c r="M17" s="150"/>
      <c r="N17" s="79"/>
      <c r="O17" s="79"/>
      <c r="P17" s="79"/>
      <c r="Q17" s="79"/>
      <c r="R17" s="79"/>
      <c r="S17" s="79"/>
      <c r="T17" s="79"/>
      <c r="U17" s="79"/>
      <c r="V17" s="79"/>
      <c r="W17" s="79"/>
    </row>
    <row r="18" ht="20.25" customHeight="1" spans="1:23">
      <c r="A18" s="60" t="s">
        <v>71</v>
      </c>
      <c r="B18" s="60" t="s">
        <v>204</v>
      </c>
      <c r="C18" s="60" t="s">
        <v>205</v>
      </c>
      <c r="D18" s="60" t="s">
        <v>104</v>
      </c>
      <c r="E18" s="60" t="s">
        <v>105</v>
      </c>
      <c r="F18" s="60" t="s">
        <v>212</v>
      </c>
      <c r="G18" s="60" t="s">
        <v>213</v>
      </c>
      <c r="H18" s="79">
        <v>1008072</v>
      </c>
      <c r="I18" s="79">
        <v>1008072</v>
      </c>
      <c r="J18" s="150"/>
      <c r="K18" s="150"/>
      <c r="L18" s="79">
        <v>1008072</v>
      </c>
      <c r="M18" s="150"/>
      <c r="N18" s="79"/>
      <c r="O18" s="79"/>
      <c r="P18" s="79"/>
      <c r="Q18" s="79"/>
      <c r="R18" s="79"/>
      <c r="S18" s="79"/>
      <c r="T18" s="79"/>
      <c r="U18" s="79"/>
      <c r="V18" s="79"/>
      <c r="W18" s="79"/>
    </row>
    <row r="19" ht="20.25" customHeight="1" spans="1:23">
      <c r="A19" s="60" t="s">
        <v>71</v>
      </c>
      <c r="B19" s="60" t="s">
        <v>214</v>
      </c>
      <c r="C19" s="60" t="s">
        <v>215</v>
      </c>
      <c r="D19" s="60" t="s">
        <v>175</v>
      </c>
      <c r="E19" s="60" t="s">
        <v>117</v>
      </c>
      <c r="F19" s="60" t="s">
        <v>216</v>
      </c>
      <c r="G19" s="60" t="s">
        <v>217</v>
      </c>
      <c r="H19" s="79">
        <v>671832</v>
      </c>
      <c r="I19" s="79">
        <v>671832</v>
      </c>
      <c r="J19" s="150"/>
      <c r="K19" s="150"/>
      <c r="L19" s="79">
        <v>671832</v>
      </c>
      <c r="M19" s="150"/>
      <c r="N19" s="79"/>
      <c r="O19" s="79"/>
      <c r="P19" s="79"/>
      <c r="Q19" s="79"/>
      <c r="R19" s="79"/>
      <c r="S19" s="79"/>
      <c r="T19" s="79"/>
      <c r="U19" s="79"/>
      <c r="V19" s="79"/>
      <c r="W19" s="79"/>
    </row>
    <row r="20" ht="20.25" customHeight="1" spans="1:23">
      <c r="A20" s="60" t="s">
        <v>71</v>
      </c>
      <c r="B20" s="60" t="s">
        <v>214</v>
      </c>
      <c r="C20" s="60" t="s">
        <v>215</v>
      </c>
      <c r="D20" s="60" t="s">
        <v>124</v>
      </c>
      <c r="E20" s="60" t="s">
        <v>125</v>
      </c>
      <c r="F20" s="60" t="s">
        <v>218</v>
      </c>
      <c r="G20" s="60" t="s">
        <v>219</v>
      </c>
      <c r="H20" s="79">
        <v>350496</v>
      </c>
      <c r="I20" s="79">
        <v>350496</v>
      </c>
      <c r="J20" s="150"/>
      <c r="K20" s="150"/>
      <c r="L20" s="79">
        <v>350496</v>
      </c>
      <c r="M20" s="150"/>
      <c r="N20" s="79"/>
      <c r="O20" s="79"/>
      <c r="P20" s="79"/>
      <c r="Q20" s="79"/>
      <c r="R20" s="79"/>
      <c r="S20" s="79"/>
      <c r="T20" s="79"/>
      <c r="U20" s="79"/>
      <c r="V20" s="79"/>
      <c r="W20" s="79"/>
    </row>
    <row r="21" ht="20.25" customHeight="1" spans="1:23">
      <c r="A21" s="60" t="s">
        <v>71</v>
      </c>
      <c r="B21" s="60" t="s">
        <v>214</v>
      </c>
      <c r="C21" s="60" t="s">
        <v>215</v>
      </c>
      <c r="D21" s="60" t="s">
        <v>126</v>
      </c>
      <c r="E21" s="60" t="s">
        <v>127</v>
      </c>
      <c r="F21" s="60" t="s">
        <v>220</v>
      </c>
      <c r="G21" s="60" t="s">
        <v>221</v>
      </c>
      <c r="H21" s="79">
        <v>195084</v>
      </c>
      <c r="I21" s="79">
        <v>195084</v>
      </c>
      <c r="J21" s="150"/>
      <c r="K21" s="150"/>
      <c r="L21" s="79">
        <v>195084</v>
      </c>
      <c r="M21" s="150"/>
      <c r="N21" s="79"/>
      <c r="O21" s="79"/>
      <c r="P21" s="79"/>
      <c r="Q21" s="79"/>
      <c r="R21" s="79"/>
      <c r="S21" s="79"/>
      <c r="T21" s="79"/>
      <c r="U21" s="79"/>
      <c r="V21" s="79"/>
      <c r="W21" s="79"/>
    </row>
    <row r="22" ht="20.25" customHeight="1" spans="1:23">
      <c r="A22" s="60" t="s">
        <v>71</v>
      </c>
      <c r="B22" s="60" t="s">
        <v>214</v>
      </c>
      <c r="C22" s="60" t="s">
        <v>215</v>
      </c>
      <c r="D22" s="60" t="s">
        <v>126</v>
      </c>
      <c r="E22" s="60" t="s">
        <v>127</v>
      </c>
      <c r="F22" s="60" t="s">
        <v>220</v>
      </c>
      <c r="G22" s="60" t="s">
        <v>221</v>
      </c>
      <c r="H22" s="79">
        <v>48720</v>
      </c>
      <c r="I22" s="79">
        <v>48720</v>
      </c>
      <c r="J22" s="150"/>
      <c r="K22" s="150"/>
      <c r="L22" s="79">
        <v>48720</v>
      </c>
      <c r="M22" s="150"/>
      <c r="N22" s="79"/>
      <c r="O22" s="79"/>
      <c r="P22" s="79"/>
      <c r="Q22" s="79"/>
      <c r="R22" s="79"/>
      <c r="S22" s="79"/>
      <c r="T22" s="79"/>
      <c r="U22" s="79"/>
      <c r="V22" s="79"/>
      <c r="W22" s="79"/>
    </row>
    <row r="23" ht="20.25" customHeight="1" spans="1:23">
      <c r="A23" s="60" t="s">
        <v>71</v>
      </c>
      <c r="B23" s="60" t="s">
        <v>214</v>
      </c>
      <c r="C23" s="60" t="s">
        <v>215</v>
      </c>
      <c r="D23" s="60" t="s">
        <v>102</v>
      </c>
      <c r="E23" s="60" t="s">
        <v>103</v>
      </c>
      <c r="F23" s="60" t="s">
        <v>222</v>
      </c>
      <c r="G23" s="60" t="s">
        <v>223</v>
      </c>
      <c r="H23" s="79">
        <v>1518</v>
      </c>
      <c r="I23" s="79">
        <v>1518</v>
      </c>
      <c r="J23" s="150"/>
      <c r="K23" s="150"/>
      <c r="L23" s="79">
        <v>1518</v>
      </c>
      <c r="M23" s="150"/>
      <c r="N23" s="79"/>
      <c r="O23" s="79"/>
      <c r="P23" s="79"/>
      <c r="Q23" s="79"/>
      <c r="R23" s="79"/>
      <c r="S23" s="79"/>
      <c r="T23" s="79"/>
      <c r="U23" s="79"/>
      <c r="V23" s="79"/>
      <c r="W23" s="79"/>
    </row>
    <row r="24" ht="20.25" customHeight="1" spans="1:23">
      <c r="A24" s="60" t="s">
        <v>71</v>
      </c>
      <c r="B24" s="60" t="s">
        <v>214</v>
      </c>
      <c r="C24" s="60" t="s">
        <v>215</v>
      </c>
      <c r="D24" s="60" t="s">
        <v>104</v>
      </c>
      <c r="E24" s="60" t="s">
        <v>105</v>
      </c>
      <c r="F24" s="60" t="s">
        <v>222</v>
      </c>
      <c r="G24" s="60" t="s">
        <v>223</v>
      </c>
      <c r="H24" s="79">
        <v>25806</v>
      </c>
      <c r="I24" s="79">
        <v>25806</v>
      </c>
      <c r="J24" s="150"/>
      <c r="K24" s="150"/>
      <c r="L24" s="79">
        <v>25806</v>
      </c>
      <c r="M24" s="150"/>
      <c r="N24" s="79"/>
      <c r="O24" s="79"/>
      <c r="P24" s="79"/>
      <c r="Q24" s="79"/>
      <c r="R24" s="79"/>
      <c r="S24" s="79"/>
      <c r="T24" s="79"/>
      <c r="U24" s="79"/>
      <c r="V24" s="79"/>
      <c r="W24" s="79"/>
    </row>
    <row r="25" ht="20.25" customHeight="1" spans="1:23">
      <c r="A25" s="60" t="s">
        <v>71</v>
      </c>
      <c r="B25" s="60" t="s">
        <v>214</v>
      </c>
      <c r="C25" s="60" t="s">
        <v>215</v>
      </c>
      <c r="D25" s="60" t="s">
        <v>128</v>
      </c>
      <c r="E25" s="60" t="s">
        <v>129</v>
      </c>
      <c r="F25" s="60" t="s">
        <v>222</v>
      </c>
      <c r="G25" s="60" t="s">
        <v>223</v>
      </c>
      <c r="H25" s="79">
        <v>17928</v>
      </c>
      <c r="I25" s="79">
        <v>17928</v>
      </c>
      <c r="J25" s="150"/>
      <c r="K25" s="150"/>
      <c r="L25" s="79">
        <v>17928</v>
      </c>
      <c r="M25" s="150"/>
      <c r="N25" s="79"/>
      <c r="O25" s="79"/>
      <c r="P25" s="79"/>
      <c r="Q25" s="79"/>
      <c r="R25" s="79"/>
      <c r="S25" s="79"/>
      <c r="T25" s="79"/>
      <c r="U25" s="79"/>
      <c r="V25" s="79"/>
      <c r="W25" s="79"/>
    </row>
    <row r="26" ht="20.25" customHeight="1" spans="1:23">
      <c r="A26" s="60" t="s">
        <v>71</v>
      </c>
      <c r="B26" s="60" t="s">
        <v>214</v>
      </c>
      <c r="C26" s="60" t="s">
        <v>215</v>
      </c>
      <c r="D26" s="60" t="s">
        <v>128</v>
      </c>
      <c r="E26" s="60" t="s">
        <v>129</v>
      </c>
      <c r="F26" s="60" t="s">
        <v>222</v>
      </c>
      <c r="G26" s="60" t="s">
        <v>223</v>
      </c>
      <c r="H26" s="79">
        <v>6972</v>
      </c>
      <c r="I26" s="79">
        <v>6972</v>
      </c>
      <c r="J26" s="150"/>
      <c r="K26" s="150"/>
      <c r="L26" s="79">
        <v>6972</v>
      </c>
      <c r="M26" s="150"/>
      <c r="N26" s="79"/>
      <c r="O26" s="79"/>
      <c r="P26" s="79"/>
      <c r="Q26" s="79"/>
      <c r="R26" s="79"/>
      <c r="S26" s="79"/>
      <c r="T26" s="79"/>
      <c r="U26" s="79"/>
      <c r="V26" s="79"/>
      <c r="W26" s="79"/>
    </row>
    <row r="27" ht="20.25" customHeight="1" spans="1:23">
      <c r="A27" s="60" t="s">
        <v>71</v>
      </c>
      <c r="B27" s="60" t="s">
        <v>214</v>
      </c>
      <c r="C27" s="60" t="s">
        <v>215</v>
      </c>
      <c r="D27" s="60" t="s">
        <v>128</v>
      </c>
      <c r="E27" s="60" t="s">
        <v>129</v>
      </c>
      <c r="F27" s="60" t="s">
        <v>222</v>
      </c>
      <c r="G27" s="60" t="s">
        <v>223</v>
      </c>
      <c r="H27" s="79">
        <v>17388</v>
      </c>
      <c r="I27" s="79">
        <v>17388</v>
      </c>
      <c r="J27" s="150"/>
      <c r="K27" s="150"/>
      <c r="L27" s="79">
        <v>17388</v>
      </c>
      <c r="M27" s="150"/>
      <c r="N27" s="79"/>
      <c r="O27" s="79"/>
      <c r="P27" s="79"/>
      <c r="Q27" s="79"/>
      <c r="R27" s="79"/>
      <c r="S27" s="79"/>
      <c r="T27" s="79"/>
      <c r="U27" s="79"/>
      <c r="V27" s="79"/>
      <c r="W27" s="79"/>
    </row>
    <row r="28" ht="20.25" customHeight="1" spans="1:23">
      <c r="A28" s="60" t="s">
        <v>71</v>
      </c>
      <c r="B28" s="60" t="s">
        <v>224</v>
      </c>
      <c r="C28" s="60" t="s">
        <v>135</v>
      </c>
      <c r="D28" s="60" t="s">
        <v>134</v>
      </c>
      <c r="E28" s="60" t="s">
        <v>135</v>
      </c>
      <c r="F28" s="60" t="s">
        <v>225</v>
      </c>
      <c r="G28" s="60" t="s">
        <v>135</v>
      </c>
      <c r="H28" s="79">
        <v>617256</v>
      </c>
      <c r="I28" s="79">
        <v>617256</v>
      </c>
      <c r="J28" s="150"/>
      <c r="K28" s="150"/>
      <c r="L28" s="79">
        <v>617256</v>
      </c>
      <c r="M28" s="150"/>
      <c r="N28" s="79"/>
      <c r="O28" s="79"/>
      <c r="P28" s="79"/>
      <c r="Q28" s="79"/>
      <c r="R28" s="79"/>
      <c r="S28" s="79"/>
      <c r="T28" s="79"/>
      <c r="U28" s="79"/>
      <c r="V28" s="79"/>
      <c r="W28" s="79"/>
    </row>
    <row r="29" ht="20.25" customHeight="1" spans="1:23">
      <c r="A29" s="60" t="s">
        <v>71</v>
      </c>
      <c r="B29" s="60" t="s">
        <v>226</v>
      </c>
      <c r="C29" s="60" t="s">
        <v>227</v>
      </c>
      <c r="D29" s="60" t="s">
        <v>102</v>
      </c>
      <c r="E29" s="60" t="s">
        <v>103</v>
      </c>
      <c r="F29" s="60" t="s">
        <v>228</v>
      </c>
      <c r="G29" s="60" t="s">
        <v>227</v>
      </c>
      <c r="H29" s="79">
        <v>1892</v>
      </c>
      <c r="I29" s="79">
        <v>1892</v>
      </c>
      <c r="J29" s="150"/>
      <c r="K29" s="150"/>
      <c r="L29" s="79">
        <v>1892</v>
      </c>
      <c r="M29" s="150"/>
      <c r="N29" s="79"/>
      <c r="O29" s="79"/>
      <c r="P29" s="79"/>
      <c r="Q29" s="79"/>
      <c r="R29" s="79"/>
      <c r="S29" s="79"/>
      <c r="T29" s="79"/>
      <c r="U29" s="79"/>
      <c r="V29" s="79"/>
      <c r="W29" s="79"/>
    </row>
    <row r="30" ht="20.25" customHeight="1" spans="1:23">
      <c r="A30" s="60" t="s">
        <v>71</v>
      </c>
      <c r="B30" s="60" t="s">
        <v>226</v>
      </c>
      <c r="C30" s="60" t="s">
        <v>227</v>
      </c>
      <c r="D30" s="60" t="s">
        <v>104</v>
      </c>
      <c r="E30" s="60" t="s">
        <v>105</v>
      </c>
      <c r="F30" s="60" t="s">
        <v>228</v>
      </c>
      <c r="G30" s="60" t="s">
        <v>227</v>
      </c>
      <c r="H30" s="79">
        <v>32164</v>
      </c>
      <c r="I30" s="79">
        <v>32164</v>
      </c>
      <c r="J30" s="150"/>
      <c r="K30" s="150"/>
      <c r="L30" s="79">
        <v>32164</v>
      </c>
      <c r="M30" s="150"/>
      <c r="N30" s="79"/>
      <c r="O30" s="79"/>
      <c r="P30" s="79"/>
      <c r="Q30" s="79"/>
      <c r="R30" s="79"/>
      <c r="S30" s="79"/>
      <c r="T30" s="79"/>
      <c r="U30" s="79"/>
      <c r="V30" s="79"/>
      <c r="W30" s="79"/>
    </row>
    <row r="31" ht="20.25" customHeight="1" spans="1:23">
      <c r="A31" s="60" t="s">
        <v>71</v>
      </c>
      <c r="B31" s="60" t="s">
        <v>229</v>
      </c>
      <c r="C31" s="60" t="s">
        <v>230</v>
      </c>
      <c r="D31" s="60" t="s">
        <v>102</v>
      </c>
      <c r="E31" s="60" t="s">
        <v>103</v>
      </c>
      <c r="F31" s="60" t="s">
        <v>231</v>
      </c>
      <c r="G31" s="60" t="s">
        <v>232</v>
      </c>
      <c r="H31" s="79">
        <v>204288</v>
      </c>
      <c r="I31" s="79">
        <v>204288</v>
      </c>
      <c r="J31" s="150"/>
      <c r="K31" s="150"/>
      <c r="L31" s="79">
        <v>204288</v>
      </c>
      <c r="M31" s="150"/>
      <c r="N31" s="79"/>
      <c r="O31" s="79"/>
      <c r="P31" s="79"/>
      <c r="Q31" s="79"/>
      <c r="R31" s="79"/>
      <c r="S31" s="79"/>
      <c r="T31" s="79"/>
      <c r="U31" s="79"/>
      <c r="V31" s="79"/>
      <c r="W31" s="79"/>
    </row>
    <row r="32" ht="20.25" customHeight="1" spans="1:23">
      <c r="A32" s="60" t="s">
        <v>71</v>
      </c>
      <c r="B32" s="60" t="s">
        <v>229</v>
      </c>
      <c r="C32" s="60" t="s">
        <v>230</v>
      </c>
      <c r="D32" s="60" t="s">
        <v>104</v>
      </c>
      <c r="E32" s="60" t="s">
        <v>105</v>
      </c>
      <c r="F32" s="60" t="s">
        <v>231</v>
      </c>
      <c r="G32" s="60" t="s">
        <v>232</v>
      </c>
      <c r="H32" s="79">
        <v>409484</v>
      </c>
      <c r="I32" s="79">
        <v>409484</v>
      </c>
      <c r="J32" s="150"/>
      <c r="K32" s="150"/>
      <c r="L32" s="79">
        <v>409484</v>
      </c>
      <c r="M32" s="150"/>
      <c r="N32" s="79"/>
      <c r="O32" s="79"/>
      <c r="P32" s="79"/>
      <c r="Q32" s="79"/>
      <c r="R32" s="79"/>
      <c r="S32" s="79"/>
      <c r="T32" s="79"/>
      <c r="U32" s="79"/>
      <c r="V32" s="79"/>
      <c r="W32" s="79"/>
    </row>
    <row r="33" ht="20.25" customHeight="1" spans="1:23">
      <c r="A33" s="60" t="s">
        <v>71</v>
      </c>
      <c r="B33" s="60" t="s">
        <v>229</v>
      </c>
      <c r="C33" s="60" t="s">
        <v>230</v>
      </c>
      <c r="D33" s="60" t="s">
        <v>102</v>
      </c>
      <c r="E33" s="60" t="s">
        <v>103</v>
      </c>
      <c r="F33" s="60" t="s">
        <v>233</v>
      </c>
      <c r="G33" s="60" t="s">
        <v>234</v>
      </c>
      <c r="H33" s="79">
        <v>4800</v>
      </c>
      <c r="I33" s="79">
        <v>4800</v>
      </c>
      <c r="J33" s="150"/>
      <c r="K33" s="150"/>
      <c r="L33" s="79">
        <v>4800</v>
      </c>
      <c r="M33" s="150"/>
      <c r="N33" s="79"/>
      <c r="O33" s="79"/>
      <c r="P33" s="79"/>
      <c r="Q33" s="79"/>
      <c r="R33" s="79"/>
      <c r="S33" s="79"/>
      <c r="T33" s="79"/>
      <c r="U33" s="79"/>
      <c r="V33" s="79"/>
      <c r="W33" s="79"/>
    </row>
    <row r="34" ht="20.25" customHeight="1" spans="1:23">
      <c r="A34" s="60" t="s">
        <v>71</v>
      </c>
      <c r="B34" s="60" t="s">
        <v>229</v>
      </c>
      <c r="C34" s="60" t="s">
        <v>230</v>
      </c>
      <c r="D34" s="60" t="s">
        <v>102</v>
      </c>
      <c r="E34" s="60" t="s">
        <v>103</v>
      </c>
      <c r="F34" s="60" t="s">
        <v>233</v>
      </c>
      <c r="G34" s="60" t="s">
        <v>234</v>
      </c>
      <c r="H34" s="79">
        <v>1200</v>
      </c>
      <c r="I34" s="79">
        <v>1200</v>
      </c>
      <c r="J34" s="150"/>
      <c r="K34" s="150"/>
      <c r="L34" s="79">
        <v>1200</v>
      </c>
      <c r="M34" s="150"/>
      <c r="N34" s="79"/>
      <c r="O34" s="79"/>
      <c r="P34" s="79"/>
      <c r="Q34" s="79"/>
      <c r="R34" s="79"/>
      <c r="S34" s="79"/>
      <c r="T34" s="79"/>
      <c r="U34" s="79"/>
      <c r="V34" s="79"/>
      <c r="W34" s="79"/>
    </row>
    <row r="35" ht="20.25" customHeight="1" spans="1:23">
      <c r="A35" s="60" t="s">
        <v>71</v>
      </c>
      <c r="B35" s="60" t="s">
        <v>229</v>
      </c>
      <c r="C35" s="60" t="s">
        <v>230</v>
      </c>
      <c r="D35" s="60" t="s">
        <v>104</v>
      </c>
      <c r="E35" s="60" t="s">
        <v>105</v>
      </c>
      <c r="F35" s="60" t="s">
        <v>233</v>
      </c>
      <c r="G35" s="60" t="s">
        <v>234</v>
      </c>
      <c r="H35" s="79">
        <v>8400</v>
      </c>
      <c r="I35" s="79">
        <v>8400</v>
      </c>
      <c r="J35" s="150"/>
      <c r="K35" s="150"/>
      <c r="L35" s="79">
        <v>8400</v>
      </c>
      <c r="M35" s="150"/>
      <c r="N35" s="79"/>
      <c r="O35" s="79"/>
      <c r="P35" s="79"/>
      <c r="Q35" s="79"/>
      <c r="R35" s="79"/>
      <c r="S35" s="79"/>
      <c r="T35" s="79"/>
      <c r="U35" s="79"/>
      <c r="V35" s="79"/>
      <c r="W35" s="79"/>
    </row>
    <row r="36" ht="20.25" customHeight="1" spans="1:23">
      <c r="A36" s="60" t="s">
        <v>71</v>
      </c>
      <c r="B36" s="60" t="s">
        <v>229</v>
      </c>
      <c r="C36" s="60" t="s">
        <v>230</v>
      </c>
      <c r="D36" s="60" t="s">
        <v>104</v>
      </c>
      <c r="E36" s="60" t="s">
        <v>105</v>
      </c>
      <c r="F36" s="60" t="s">
        <v>233</v>
      </c>
      <c r="G36" s="60" t="s">
        <v>234</v>
      </c>
      <c r="H36" s="79">
        <v>81600</v>
      </c>
      <c r="I36" s="79">
        <v>81600</v>
      </c>
      <c r="J36" s="150"/>
      <c r="K36" s="150"/>
      <c r="L36" s="79">
        <v>81600</v>
      </c>
      <c r="M36" s="150"/>
      <c r="N36" s="79"/>
      <c r="O36" s="79"/>
      <c r="P36" s="79"/>
      <c r="Q36" s="79"/>
      <c r="R36" s="79"/>
      <c r="S36" s="79"/>
      <c r="T36" s="79"/>
      <c r="U36" s="79"/>
      <c r="V36" s="79"/>
      <c r="W36" s="79"/>
    </row>
    <row r="37" ht="20.25" customHeight="1" spans="1:23">
      <c r="A37" s="60" t="s">
        <v>71</v>
      </c>
      <c r="B37" s="60" t="s">
        <v>229</v>
      </c>
      <c r="C37" s="60" t="s">
        <v>230</v>
      </c>
      <c r="D37" s="60" t="s">
        <v>104</v>
      </c>
      <c r="E37" s="60" t="s">
        <v>105</v>
      </c>
      <c r="F37" s="60" t="s">
        <v>233</v>
      </c>
      <c r="G37" s="60" t="s">
        <v>234</v>
      </c>
      <c r="H37" s="79">
        <v>20400</v>
      </c>
      <c r="I37" s="79">
        <v>20400</v>
      </c>
      <c r="J37" s="150"/>
      <c r="K37" s="150"/>
      <c r="L37" s="79">
        <v>20400</v>
      </c>
      <c r="M37" s="150"/>
      <c r="N37" s="79"/>
      <c r="O37" s="79"/>
      <c r="P37" s="79"/>
      <c r="Q37" s="79"/>
      <c r="R37" s="79"/>
      <c r="S37" s="79"/>
      <c r="T37" s="79"/>
      <c r="U37" s="79"/>
      <c r="V37" s="79"/>
      <c r="W37" s="79"/>
    </row>
    <row r="38" ht="20.25" customHeight="1" spans="1:23">
      <c r="A38" s="60" t="s">
        <v>71</v>
      </c>
      <c r="B38" s="60" t="s">
        <v>235</v>
      </c>
      <c r="C38" s="60" t="s">
        <v>236</v>
      </c>
      <c r="D38" s="60" t="s">
        <v>174</v>
      </c>
      <c r="E38" s="60" t="s">
        <v>116</v>
      </c>
      <c r="F38" s="60" t="s">
        <v>237</v>
      </c>
      <c r="G38" s="60" t="s">
        <v>238</v>
      </c>
      <c r="H38" s="79">
        <v>285600</v>
      </c>
      <c r="I38" s="79">
        <v>285600</v>
      </c>
      <c r="J38" s="150"/>
      <c r="K38" s="150"/>
      <c r="L38" s="79">
        <v>285600</v>
      </c>
      <c r="M38" s="150"/>
      <c r="N38" s="79"/>
      <c r="O38" s="79"/>
      <c r="P38" s="79"/>
      <c r="Q38" s="79"/>
      <c r="R38" s="79"/>
      <c r="S38" s="79"/>
      <c r="T38" s="79"/>
      <c r="U38" s="79"/>
      <c r="V38" s="79"/>
      <c r="W38" s="79"/>
    </row>
    <row r="39" ht="20.25" customHeight="1" spans="1:23">
      <c r="A39" s="60" t="s">
        <v>71</v>
      </c>
      <c r="B39" s="60" t="s">
        <v>239</v>
      </c>
      <c r="C39" s="60" t="s">
        <v>240</v>
      </c>
      <c r="D39" s="60" t="s">
        <v>104</v>
      </c>
      <c r="E39" s="60" t="s">
        <v>105</v>
      </c>
      <c r="F39" s="60" t="s">
        <v>233</v>
      </c>
      <c r="G39" s="60" t="s">
        <v>234</v>
      </c>
      <c r="H39" s="79">
        <v>33600</v>
      </c>
      <c r="I39" s="79">
        <v>33600</v>
      </c>
      <c r="J39" s="150"/>
      <c r="K39" s="150"/>
      <c r="L39" s="79">
        <v>33600</v>
      </c>
      <c r="M39" s="150"/>
      <c r="N39" s="79"/>
      <c r="O39" s="79"/>
      <c r="P39" s="79"/>
      <c r="Q39" s="79"/>
      <c r="R39" s="79"/>
      <c r="S39" s="79"/>
      <c r="T39" s="79"/>
      <c r="U39" s="79"/>
      <c r="V39" s="79"/>
      <c r="W39" s="79"/>
    </row>
    <row r="40" ht="20.25" customHeight="1" spans="1:23">
      <c r="A40" s="60" t="s">
        <v>71</v>
      </c>
      <c r="B40" s="60" t="s">
        <v>241</v>
      </c>
      <c r="C40" s="60" t="s">
        <v>242</v>
      </c>
      <c r="D40" s="60" t="s">
        <v>102</v>
      </c>
      <c r="E40" s="60" t="s">
        <v>103</v>
      </c>
      <c r="F40" s="60" t="s">
        <v>210</v>
      </c>
      <c r="G40" s="60" t="s">
        <v>211</v>
      </c>
      <c r="H40" s="79">
        <v>28800</v>
      </c>
      <c r="I40" s="79">
        <v>28800</v>
      </c>
      <c r="J40" s="150"/>
      <c r="K40" s="150"/>
      <c r="L40" s="79">
        <v>28800</v>
      </c>
      <c r="M40" s="150"/>
      <c r="N40" s="79"/>
      <c r="O40" s="79"/>
      <c r="P40" s="79"/>
      <c r="Q40" s="79"/>
      <c r="R40" s="79"/>
      <c r="S40" s="79"/>
      <c r="T40" s="79"/>
      <c r="U40" s="79"/>
      <c r="V40" s="79"/>
      <c r="W40" s="79"/>
    </row>
    <row r="41" ht="20.25" customHeight="1" spans="1:23">
      <c r="A41" s="60" t="s">
        <v>71</v>
      </c>
      <c r="B41" s="60" t="s">
        <v>241</v>
      </c>
      <c r="C41" s="60" t="s">
        <v>242</v>
      </c>
      <c r="D41" s="60" t="s">
        <v>104</v>
      </c>
      <c r="E41" s="60" t="s">
        <v>105</v>
      </c>
      <c r="F41" s="60" t="s">
        <v>210</v>
      </c>
      <c r="G41" s="60" t="s">
        <v>211</v>
      </c>
      <c r="H41" s="79">
        <v>332074</v>
      </c>
      <c r="I41" s="79">
        <v>332074</v>
      </c>
      <c r="J41" s="150"/>
      <c r="K41" s="150"/>
      <c r="L41" s="79">
        <v>332074</v>
      </c>
      <c r="M41" s="150"/>
      <c r="N41" s="79"/>
      <c r="O41" s="79"/>
      <c r="P41" s="79"/>
      <c r="Q41" s="79"/>
      <c r="R41" s="79"/>
      <c r="S41" s="79"/>
      <c r="T41" s="79"/>
      <c r="U41" s="79"/>
      <c r="V41" s="79"/>
      <c r="W41" s="79"/>
    </row>
    <row r="42" ht="20.25" customHeight="1" spans="1:23">
      <c r="A42" s="60" t="s">
        <v>71</v>
      </c>
      <c r="B42" s="60" t="s">
        <v>241</v>
      </c>
      <c r="C42" s="60" t="s">
        <v>242</v>
      </c>
      <c r="D42" s="60" t="s">
        <v>104</v>
      </c>
      <c r="E42" s="60" t="s">
        <v>105</v>
      </c>
      <c r="F42" s="60" t="s">
        <v>210</v>
      </c>
      <c r="G42" s="60" t="s">
        <v>211</v>
      </c>
      <c r="H42" s="79">
        <v>489600</v>
      </c>
      <c r="I42" s="79">
        <v>489600</v>
      </c>
      <c r="J42" s="150"/>
      <c r="K42" s="150"/>
      <c r="L42" s="79">
        <v>489600</v>
      </c>
      <c r="M42" s="150"/>
      <c r="N42" s="79"/>
      <c r="O42" s="79"/>
      <c r="P42" s="79"/>
      <c r="Q42" s="79"/>
      <c r="R42" s="79"/>
      <c r="S42" s="79"/>
      <c r="T42" s="79"/>
      <c r="U42" s="79"/>
      <c r="V42" s="79"/>
      <c r="W42" s="79"/>
    </row>
    <row r="43" ht="20.25" customHeight="1" spans="1:23">
      <c r="A43" s="60" t="s">
        <v>71</v>
      </c>
      <c r="B43" s="60" t="s">
        <v>241</v>
      </c>
      <c r="C43" s="60" t="s">
        <v>242</v>
      </c>
      <c r="D43" s="60" t="s">
        <v>102</v>
      </c>
      <c r="E43" s="60" t="s">
        <v>103</v>
      </c>
      <c r="F43" s="60" t="s">
        <v>212</v>
      </c>
      <c r="G43" s="60" t="s">
        <v>213</v>
      </c>
      <c r="H43" s="79">
        <v>36000</v>
      </c>
      <c r="I43" s="79">
        <v>36000</v>
      </c>
      <c r="J43" s="150"/>
      <c r="K43" s="150"/>
      <c r="L43" s="79">
        <v>36000</v>
      </c>
      <c r="M43" s="150"/>
      <c r="N43" s="79"/>
      <c r="O43" s="79"/>
      <c r="P43" s="79"/>
      <c r="Q43" s="79"/>
      <c r="R43" s="79"/>
      <c r="S43" s="79"/>
      <c r="T43" s="79"/>
      <c r="U43" s="79"/>
      <c r="V43" s="79"/>
      <c r="W43" s="79"/>
    </row>
    <row r="44" ht="20.25" customHeight="1" spans="1:23">
      <c r="A44" s="60" t="s">
        <v>71</v>
      </c>
      <c r="B44" s="60" t="s">
        <v>241</v>
      </c>
      <c r="C44" s="60" t="s">
        <v>242</v>
      </c>
      <c r="D44" s="60" t="s">
        <v>104</v>
      </c>
      <c r="E44" s="60" t="s">
        <v>105</v>
      </c>
      <c r="F44" s="60" t="s">
        <v>212</v>
      </c>
      <c r="G44" s="60" t="s">
        <v>213</v>
      </c>
      <c r="H44" s="79">
        <v>612000</v>
      </c>
      <c r="I44" s="79">
        <v>612000</v>
      </c>
      <c r="J44" s="150"/>
      <c r="K44" s="150"/>
      <c r="L44" s="79">
        <v>612000</v>
      </c>
      <c r="M44" s="150"/>
      <c r="N44" s="79"/>
      <c r="O44" s="79"/>
      <c r="P44" s="79"/>
      <c r="Q44" s="79"/>
      <c r="R44" s="79"/>
      <c r="S44" s="79"/>
      <c r="T44" s="79"/>
      <c r="U44" s="79"/>
      <c r="V44" s="79"/>
      <c r="W44" s="79"/>
    </row>
    <row r="45" ht="20.25" customHeight="1" spans="1:23">
      <c r="A45" s="60" t="s">
        <v>71</v>
      </c>
      <c r="B45" s="60" t="s">
        <v>243</v>
      </c>
      <c r="C45" s="60" t="s">
        <v>244</v>
      </c>
      <c r="D45" s="60" t="s">
        <v>104</v>
      </c>
      <c r="E45" s="60" t="s">
        <v>105</v>
      </c>
      <c r="F45" s="60" t="s">
        <v>222</v>
      </c>
      <c r="G45" s="60" t="s">
        <v>223</v>
      </c>
      <c r="H45" s="79">
        <v>90861</v>
      </c>
      <c r="I45" s="79">
        <v>90861</v>
      </c>
      <c r="J45" s="150"/>
      <c r="K45" s="150"/>
      <c r="L45" s="79">
        <v>90861</v>
      </c>
      <c r="M45" s="150"/>
      <c r="N45" s="79"/>
      <c r="O45" s="79"/>
      <c r="P45" s="79"/>
      <c r="Q45" s="79"/>
      <c r="R45" s="79"/>
      <c r="S45" s="79"/>
      <c r="T45" s="79"/>
      <c r="U45" s="79"/>
      <c r="V45" s="79"/>
      <c r="W45" s="79"/>
    </row>
    <row r="46" ht="20.25" customHeight="1" spans="1:23">
      <c r="A46" s="60" t="s">
        <v>71</v>
      </c>
      <c r="B46" s="60" t="s">
        <v>245</v>
      </c>
      <c r="C46" s="60" t="s">
        <v>246</v>
      </c>
      <c r="D46" s="60" t="s">
        <v>102</v>
      </c>
      <c r="E46" s="60" t="s">
        <v>103</v>
      </c>
      <c r="F46" s="60" t="s">
        <v>247</v>
      </c>
      <c r="G46" s="60" t="s">
        <v>248</v>
      </c>
      <c r="H46" s="79">
        <v>100000</v>
      </c>
      <c r="I46" s="79">
        <v>100000</v>
      </c>
      <c r="J46" s="150"/>
      <c r="K46" s="150"/>
      <c r="L46" s="79">
        <v>100000</v>
      </c>
      <c r="M46" s="150"/>
      <c r="N46" s="79"/>
      <c r="O46" s="79"/>
      <c r="P46" s="79"/>
      <c r="Q46" s="79"/>
      <c r="R46" s="79"/>
      <c r="S46" s="79"/>
      <c r="T46" s="79"/>
      <c r="U46" s="79"/>
      <c r="V46" s="79"/>
      <c r="W46" s="79"/>
    </row>
    <row r="47" ht="20.25" customHeight="1" spans="1:23">
      <c r="A47" s="60" t="s">
        <v>71</v>
      </c>
      <c r="B47" s="60" t="s">
        <v>245</v>
      </c>
      <c r="C47" s="60" t="s">
        <v>246</v>
      </c>
      <c r="D47" s="60" t="s">
        <v>102</v>
      </c>
      <c r="E47" s="60" t="s">
        <v>103</v>
      </c>
      <c r="F47" s="60" t="s">
        <v>247</v>
      </c>
      <c r="G47" s="60" t="s">
        <v>248</v>
      </c>
      <c r="H47" s="79">
        <v>900000</v>
      </c>
      <c r="I47" s="79">
        <v>900000</v>
      </c>
      <c r="J47" s="150"/>
      <c r="K47" s="150"/>
      <c r="L47" s="79">
        <v>900000</v>
      </c>
      <c r="M47" s="150"/>
      <c r="N47" s="79"/>
      <c r="O47" s="79"/>
      <c r="P47" s="79"/>
      <c r="Q47" s="79"/>
      <c r="R47" s="79"/>
      <c r="S47" s="79"/>
      <c r="T47" s="79"/>
      <c r="U47" s="79"/>
      <c r="V47" s="79"/>
      <c r="W47" s="79"/>
    </row>
    <row r="48" ht="20.25" customHeight="1" spans="1:23">
      <c r="A48" s="60" t="s">
        <v>71</v>
      </c>
      <c r="B48" s="60" t="s">
        <v>245</v>
      </c>
      <c r="C48" s="60" t="s">
        <v>246</v>
      </c>
      <c r="D48" s="60" t="s">
        <v>104</v>
      </c>
      <c r="E48" s="60" t="s">
        <v>105</v>
      </c>
      <c r="F48" s="60" t="s">
        <v>247</v>
      </c>
      <c r="G48" s="60" t="s">
        <v>248</v>
      </c>
      <c r="H48" s="79">
        <v>450000</v>
      </c>
      <c r="I48" s="79">
        <v>450000</v>
      </c>
      <c r="J48" s="150"/>
      <c r="K48" s="150"/>
      <c r="L48" s="79">
        <v>450000</v>
      </c>
      <c r="M48" s="150"/>
      <c r="N48" s="79"/>
      <c r="O48" s="79"/>
      <c r="P48" s="79"/>
      <c r="Q48" s="79"/>
      <c r="R48" s="79"/>
      <c r="S48" s="79"/>
      <c r="T48" s="79"/>
      <c r="U48" s="79"/>
      <c r="V48" s="79"/>
      <c r="W48" s="79"/>
    </row>
    <row r="49" ht="20.25" customHeight="1" spans="1:23">
      <c r="A49" s="60" t="s">
        <v>71</v>
      </c>
      <c r="B49" s="60" t="s">
        <v>245</v>
      </c>
      <c r="C49" s="60" t="s">
        <v>246</v>
      </c>
      <c r="D49" s="60" t="s">
        <v>104</v>
      </c>
      <c r="E49" s="60" t="s">
        <v>105</v>
      </c>
      <c r="F49" s="60" t="s">
        <v>247</v>
      </c>
      <c r="G49" s="60" t="s">
        <v>248</v>
      </c>
      <c r="H49" s="79">
        <v>50000</v>
      </c>
      <c r="I49" s="79">
        <v>50000</v>
      </c>
      <c r="J49" s="150"/>
      <c r="K49" s="150"/>
      <c r="L49" s="79">
        <v>50000</v>
      </c>
      <c r="M49" s="150"/>
      <c r="N49" s="79"/>
      <c r="O49" s="79"/>
      <c r="P49" s="79"/>
      <c r="Q49" s="79"/>
      <c r="R49" s="79"/>
      <c r="S49" s="79"/>
      <c r="T49" s="79"/>
      <c r="U49" s="79"/>
      <c r="V49" s="79"/>
      <c r="W49" s="79"/>
    </row>
    <row r="50" ht="17.25" customHeight="1" spans="1:23">
      <c r="A50" s="33"/>
      <c r="B50" s="151"/>
      <c r="C50" s="151"/>
      <c r="D50" s="151"/>
      <c r="E50" s="151"/>
      <c r="F50" s="151"/>
      <c r="G50" s="152"/>
      <c r="H50" s="79">
        <v>9800481</v>
      </c>
      <c r="I50" s="79">
        <v>9800481</v>
      </c>
      <c r="J50" s="79"/>
      <c r="K50" s="79"/>
      <c r="L50" s="79">
        <v>9800481</v>
      </c>
      <c r="M50" s="79"/>
      <c r="N50" s="79"/>
      <c r="O50" s="79"/>
      <c r="P50" s="79"/>
      <c r="Q50" s="79"/>
      <c r="R50" s="79"/>
      <c r="S50" s="79"/>
      <c r="T50" s="79"/>
      <c r="U50" s="79"/>
      <c r="V50" s="79"/>
      <c r="W50" s="79"/>
    </row>
  </sheetData>
  <mergeCells count="30">
    <mergeCell ref="A2:W2"/>
    <mergeCell ref="A3:G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workbookViewId="0">
      <selection activeCell="A3" sqref="A2:W3"/>
    </sheetView>
  </sheetViews>
  <sheetFormatPr defaultColWidth="9.12727272727273" defaultRowHeight="14.25" customHeight="1"/>
  <cols>
    <col min="1" max="1" width="10.2545454545455" customWidth="1"/>
    <col min="2" max="2" width="13.3727272727273" customWidth="1"/>
    <col min="3" max="3" width="32.8727272727273" customWidth="1"/>
    <col min="4" max="4" width="23.8727272727273" customWidth="1"/>
    <col min="5" max="5" width="11.1272727272727" customWidth="1"/>
    <col min="6" max="6" width="17.7545454545455" customWidth="1"/>
    <col min="7" max="7" width="9.87272727272727" customWidth="1"/>
    <col min="8" max="8" width="17.7545454545455" customWidth="1"/>
    <col min="9" max="13" width="20" customWidth="1"/>
    <col min="14" max="14" width="12.2545454545455" customWidth="1"/>
    <col min="15" max="15" width="12.7545454545455" customWidth="1"/>
    <col min="16" max="16" width="11.1272727272727" customWidth="1"/>
    <col min="17" max="21" width="19.8727272727273" customWidth="1"/>
    <col min="22" max="22" width="20" customWidth="1"/>
    <col min="23" max="23" width="19.8727272727273" customWidth="1"/>
  </cols>
  <sheetData>
    <row r="1" ht="13.5" customHeight="1" spans="1:23">
      <c r="B1" s="135"/>
      <c r="E1" s="1"/>
      <c r="F1" s="1"/>
      <c r="G1" s="1"/>
      <c r="H1" s="1"/>
      <c r="U1" s="135"/>
      <c r="W1" s="136" t="s">
        <v>249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
        <v>1</v>
      </c>
      <c r="B3" s="5"/>
      <c r="C3" s="5"/>
      <c r="D3" s="5"/>
      <c r="E3" s="5"/>
      <c r="F3" s="5"/>
      <c r="G3" s="5"/>
      <c r="H3" s="5"/>
      <c r="I3" s="6"/>
      <c r="J3" s="6"/>
      <c r="K3" s="6"/>
      <c r="L3" s="6"/>
      <c r="M3" s="6"/>
      <c r="N3" s="6"/>
      <c r="O3" s="6"/>
      <c r="P3" s="6"/>
      <c r="Q3" s="6"/>
      <c r="U3" s="135"/>
      <c r="W3" s="109" t="s">
        <v>2</v>
      </c>
    </row>
    <row r="4" ht="21.75" customHeight="1" spans="1:23">
      <c r="A4" s="8" t="s">
        <v>250</v>
      </c>
      <c r="B4" s="9" t="s">
        <v>188</v>
      </c>
      <c r="C4" s="8" t="s">
        <v>189</v>
      </c>
      <c r="D4" s="8" t="s">
        <v>251</v>
      </c>
      <c r="E4" s="9" t="s">
        <v>190</v>
      </c>
      <c r="F4" s="9" t="s">
        <v>191</v>
      </c>
      <c r="G4" s="9" t="s">
        <v>252</v>
      </c>
      <c r="H4" s="9" t="s">
        <v>253</v>
      </c>
      <c r="I4" s="25" t="s">
        <v>56</v>
      </c>
      <c r="J4" s="10" t="s">
        <v>254</v>
      </c>
      <c r="K4" s="11"/>
      <c r="L4" s="11"/>
      <c r="M4" s="12"/>
      <c r="N4" s="10" t="s">
        <v>196</v>
      </c>
      <c r="O4" s="11"/>
      <c r="P4" s="12"/>
      <c r="Q4" s="9" t="s">
        <v>62</v>
      </c>
      <c r="R4" s="10" t="s">
        <v>63</v>
      </c>
      <c r="S4" s="11"/>
      <c r="T4" s="11"/>
      <c r="U4" s="11"/>
      <c r="V4" s="11"/>
      <c r="W4" s="12"/>
    </row>
    <row r="5" ht="21.75" customHeight="1" spans="1:23">
      <c r="A5" s="13"/>
      <c r="B5" s="26"/>
      <c r="C5" s="13"/>
      <c r="D5" s="13"/>
      <c r="E5" s="14"/>
      <c r="F5" s="14"/>
      <c r="G5" s="14"/>
      <c r="H5" s="14"/>
      <c r="I5" s="26"/>
      <c r="J5" s="137" t="s">
        <v>59</v>
      </c>
      <c r="K5" s="138"/>
      <c r="L5" s="9" t="s">
        <v>60</v>
      </c>
      <c r="M5" s="9" t="s">
        <v>61</v>
      </c>
      <c r="N5" s="9" t="s">
        <v>59</v>
      </c>
      <c r="O5" s="9" t="s">
        <v>60</v>
      </c>
      <c r="P5" s="9" t="s">
        <v>61</v>
      </c>
      <c r="Q5" s="14"/>
      <c r="R5" s="9" t="s">
        <v>58</v>
      </c>
      <c r="S5" s="9" t="s">
        <v>65</v>
      </c>
      <c r="T5" s="9" t="s">
        <v>202</v>
      </c>
      <c r="U5" s="9" t="s">
        <v>67</v>
      </c>
      <c r="V5" s="9" t="s">
        <v>68</v>
      </c>
      <c r="W5" s="9" t="s">
        <v>69</v>
      </c>
    </row>
    <row r="6" ht="21" customHeight="1" spans="1:23">
      <c r="A6" s="26"/>
      <c r="B6" s="26"/>
      <c r="C6" s="26"/>
      <c r="D6" s="26"/>
      <c r="E6" s="26"/>
      <c r="F6" s="26"/>
      <c r="G6" s="26"/>
      <c r="H6" s="26"/>
      <c r="I6" s="26"/>
      <c r="J6" s="139" t="s">
        <v>58</v>
      </c>
      <c r="K6" s="140"/>
      <c r="L6" s="26"/>
      <c r="M6" s="26"/>
      <c r="N6" s="26"/>
      <c r="O6" s="26"/>
      <c r="P6" s="26"/>
      <c r="Q6" s="26"/>
      <c r="R6" s="26"/>
      <c r="S6" s="26"/>
      <c r="T6" s="26"/>
      <c r="U6" s="26"/>
      <c r="V6" s="26"/>
      <c r="W6" s="26"/>
    </row>
    <row r="7" ht="39.75" customHeight="1" spans="1:23">
      <c r="A7" s="16"/>
      <c r="B7" s="18"/>
      <c r="C7" s="16"/>
      <c r="D7" s="16"/>
      <c r="E7" s="17"/>
      <c r="F7" s="17"/>
      <c r="G7" s="17"/>
      <c r="H7" s="17"/>
      <c r="I7" s="18"/>
      <c r="J7" s="68" t="s">
        <v>58</v>
      </c>
      <c r="K7" s="68" t="s">
        <v>255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7">
        <v>12</v>
      </c>
      <c r="M8" s="27">
        <v>13</v>
      </c>
      <c r="N8" s="27">
        <v>14</v>
      </c>
      <c r="O8" s="27">
        <v>15</v>
      </c>
      <c r="P8" s="27">
        <v>16</v>
      </c>
      <c r="Q8" s="27">
        <v>17</v>
      </c>
      <c r="R8" s="27">
        <v>18</v>
      </c>
      <c r="S8" s="27">
        <v>19</v>
      </c>
      <c r="T8" s="27">
        <v>20</v>
      </c>
      <c r="U8" s="19">
        <v>21</v>
      </c>
      <c r="V8" s="27">
        <v>22</v>
      </c>
      <c r="W8" s="19">
        <v>23</v>
      </c>
    </row>
    <row r="9" ht="21.75" customHeight="1" spans="1:23">
      <c r="A9" s="70" t="s">
        <v>256</v>
      </c>
      <c r="B9" s="70" t="s">
        <v>257</v>
      </c>
      <c r="C9" s="70" t="s">
        <v>258</v>
      </c>
      <c r="D9" s="70" t="s">
        <v>259</v>
      </c>
      <c r="E9" s="70" t="s">
        <v>110</v>
      </c>
      <c r="F9" s="70" t="s">
        <v>111</v>
      </c>
      <c r="G9" s="70" t="s">
        <v>231</v>
      </c>
      <c r="H9" s="70" t="s">
        <v>232</v>
      </c>
      <c r="I9" s="79">
        <v>28770</v>
      </c>
      <c r="J9" s="79"/>
      <c r="K9" s="79"/>
      <c r="L9" s="79"/>
      <c r="M9" s="79"/>
      <c r="N9" s="79">
        <v>28770</v>
      </c>
      <c r="O9" s="79"/>
      <c r="P9" s="79"/>
      <c r="Q9" s="79"/>
      <c r="R9" s="79"/>
      <c r="S9" s="79"/>
      <c r="T9" s="79"/>
      <c r="U9" s="79"/>
      <c r="V9" s="79"/>
      <c r="W9" s="79"/>
    </row>
    <row r="10" ht="21.75" customHeight="1" spans="1:23">
      <c r="A10" s="70" t="s">
        <v>256</v>
      </c>
      <c r="B10" s="70" t="s">
        <v>260</v>
      </c>
      <c r="C10" s="70" t="s">
        <v>261</v>
      </c>
      <c r="D10" s="70" t="s">
        <v>259</v>
      </c>
      <c r="E10" s="70" t="s">
        <v>110</v>
      </c>
      <c r="F10" s="70" t="s">
        <v>111</v>
      </c>
      <c r="G10" s="70" t="s">
        <v>231</v>
      </c>
      <c r="H10" s="70" t="s">
        <v>232</v>
      </c>
      <c r="I10" s="79">
        <v>1440</v>
      </c>
      <c r="J10" s="79"/>
      <c r="K10" s="79"/>
      <c r="L10" s="79"/>
      <c r="M10" s="79"/>
      <c r="N10" s="79">
        <v>1440</v>
      </c>
      <c r="O10" s="79"/>
      <c r="P10" s="79"/>
      <c r="Q10" s="79"/>
      <c r="R10" s="79"/>
      <c r="S10" s="79"/>
      <c r="T10" s="79"/>
      <c r="U10" s="79"/>
      <c r="V10" s="79"/>
      <c r="W10" s="79"/>
    </row>
    <row r="11" ht="21.75" customHeight="1" spans="1:23">
      <c r="A11" s="70" t="s">
        <v>256</v>
      </c>
      <c r="B11" s="70" t="s">
        <v>262</v>
      </c>
      <c r="C11" s="70" t="s">
        <v>263</v>
      </c>
      <c r="D11" s="70" t="s">
        <v>259</v>
      </c>
      <c r="E11" s="70" t="s">
        <v>110</v>
      </c>
      <c r="F11" s="70" t="s">
        <v>111</v>
      </c>
      <c r="G11" s="70" t="s">
        <v>231</v>
      </c>
      <c r="H11" s="70" t="s">
        <v>232</v>
      </c>
      <c r="I11" s="79">
        <v>1152</v>
      </c>
      <c r="J11" s="79"/>
      <c r="K11" s="79"/>
      <c r="L11" s="79"/>
      <c r="M11" s="79"/>
      <c r="N11" s="79">
        <v>1152</v>
      </c>
      <c r="O11" s="79"/>
      <c r="P11" s="79"/>
      <c r="Q11" s="79"/>
      <c r="R11" s="79"/>
      <c r="S11" s="79"/>
      <c r="T11" s="79"/>
      <c r="U11" s="79"/>
      <c r="V11" s="79"/>
      <c r="W11" s="79"/>
    </row>
    <row r="12" ht="21.75" customHeight="1" spans="1:23">
      <c r="A12" s="70" t="s">
        <v>256</v>
      </c>
      <c r="B12" s="70" t="s">
        <v>264</v>
      </c>
      <c r="C12" s="70" t="s">
        <v>265</v>
      </c>
      <c r="D12" s="70" t="s">
        <v>259</v>
      </c>
      <c r="E12" s="70" t="s">
        <v>104</v>
      </c>
      <c r="F12" s="70" t="s">
        <v>105</v>
      </c>
      <c r="G12" s="70" t="s">
        <v>231</v>
      </c>
      <c r="H12" s="70" t="s">
        <v>232</v>
      </c>
      <c r="I12" s="79">
        <v>19439.2</v>
      </c>
      <c r="J12" s="79"/>
      <c r="K12" s="79"/>
      <c r="L12" s="79"/>
      <c r="M12" s="79"/>
      <c r="N12" s="79">
        <v>19439.2</v>
      </c>
      <c r="O12" s="79"/>
      <c r="P12" s="79"/>
      <c r="Q12" s="79"/>
      <c r="R12" s="79"/>
      <c r="S12" s="79"/>
      <c r="T12" s="79"/>
      <c r="U12" s="79"/>
      <c r="V12" s="79"/>
      <c r="W12" s="79"/>
    </row>
    <row r="13" ht="21.75" customHeight="1" spans="1:23">
      <c r="A13" s="70" t="s">
        <v>256</v>
      </c>
      <c r="B13" s="70" t="s">
        <v>266</v>
      </c>
      <c r="C13" s="70" t="s">
        <v>267</v>
      </c>
      <c r="D13" s="70" t="s">
        <v>259</v>
      </c>
      <c r="E13" s="70" t="s">
        <v>104</v>
      </c>
      <c r="F13" s="70" t="s">
        <v>105</v>
      </c>
      <c r="G13" s="70" t="s">
        <v>231</v>
      </c>
      <c r="H13" s="70" t="s">
        <v>232</v>
      </c>
      <c r="I13" s="79">
        <v>15551.36</v>
      </c>
      <c r="J13" s="79"/>
      <c r="K13" s="79"/>
      <c r="L13" s="79"/>
      <c r="M13" s="79"/>
      <c r="N13" s="79">
        <v>15551.36</v>
      </c>
      <c r="O13" s="79"/>
      <c r="P13" s="79"/>
      <c r="Q13" s="79"/>
      <c r="R13" s="79"/>
      <c r="S13" s="79"/>
      <c r="T13" s="79"/>
      <c r="U13" s="79"/>
      <c r="V13" s="79"/>
      <c r="W13" s="79"/>
    </row>
    <row r="14" ht="21.75" customHeight="1" spans="1:23">
      <c r="A14" s="70" t="s">
        <v>256</v>
      </c>
      <c r="B14" s="70" t="s">
        <v>268</v>
      </c>
      <c r="C14" s="70" t="s">
        <v>269</v>
      </c>
      <c r="D14" s="70" t="s">
        <v>259</v>
      </c>
      <c r="E14" s="70" t="s">
        <v>102</v>
      </c>
      <c r="F14" s="70" t="s">
        <v>103</v>
      </c>
      <c r="G14" s="70" t="s">
        <v>231</v>
      </c>
      <c r="H14" s="70" t="s">
        <v>232</v>
      </c>
      <c r="I14" s="79">
        <v>106228.5</v>
      </c>
      <c r="J14" s="79"/>
      <c r="K14" s="79"/>
      <c r="L14" s="79"/>
      <c r="M14" s="79"/>
      <c r="N14" s="79">
        <v>106228.5</v>
      </c>
      <c r="O14" s="79"/>
      <c r="P14" s="79"/>
      <c r="Q14" s="79"/>
      <c r="R14" s="79"/>
      <c r="S14" s="79"/>
      <c r="T14" s="79"/>
      <c r="U14" s="79"/>
      <c r="V14" s="79"/>
      <c r="W14" s="79"/>
    </row>
    <row r="15" ht="21.75" customHeight="1" spans="1:23">
      <c r="A15" s="70" t="s">
        <v>256</v>
      </c>
      <c r="B15" s="70" t="s">
        <v>270</v>
      </c>
      <c r="C15" s="70" t="s">
        <v>271</v>
      </c>
      <c r="D15" s="70" t="s">
        <v>259</v>
      </c>
      <c r="E15" s="70" t="s">
        <v>102</v>
      </c>
      <c r="F15" s="70" t="s">
        <v>103</v>
      </c>
      <c r="G15" s="70" t="s">
        <v>231</v>
      </c>
      <c r="H15" s="70" t="s">
        <v>232</v>
      </c>
      <c r="I15" s="79">
        <v>462.5</v>
      </c>
      <c r="J15" s="79"/>
      <c r="K15" s="79"/>
      <c r="L15" s="79"/>
      <c r="M15" s="79"/>
      <c r="N15" s="79">
        <v>462.5</v>
      </c>
      <c r="O15" s="79"/>
      <c r="P15" s="79"/>
      <c r="Q15" s="79"/>
      <c r="R15" s="79"/>
      <c r="S15" s="79"/>
      <c r="T15" s="79"/>
      <c r="U15" s="79"/>
      <c r="V15" s="79"/>
      <c r="W15" s="79"/>
    </row>
    <row r="16" ht="21.75" customHeight="1" spans="1:23">
      <c r="A16" s="70" t="s">
        <v>256</v>
      </c>
      <c r="B16" s="70" t="s">
        <v>272</v>
      </c>
      <c r="C16" s="70" t="s">
        <v>273</v>
      </c>
      <c r="D16" s="70" t="s">
        <v>259</v>
      </c>
      <c r="E16" s="70" t="s">
        <v>102</v>
      </c>
      <c r="F16" s="70" t="s">
        <v>103</v>
      </c>
      <c r="G16" s="70" t="s">
        <v>231</v>
      </c>
      <c r="H16" s="70" t="s">
        <v>232</v>
      </c>
      <c r="I16" s="79">
        <v>8778.24</v>
      </c>
      <c r="J16" s="79"/>
      <c r="K16" s="79"/>
      <c r="L16" s="79"/>
      <c r="M16" s="79"/>
      <c r="N16" s="79">
        <v>8778.24</v>
      </c>
      <c r="O16" s="79"/>
      <c r="P16" s="79"/>
      <c r="Q16" s="79"/>
      <c r="R16" s="79"/>
      <c r="S16" s="79"/>
      <c r="T16" s="79"/>
      <c r="U16" s="79"/>
      <c r="V16" s="79"/>
      <c r="W16" s="79"/>
    </row>
    <row r="17" ht="21.75" customHeight="1" spans="1:23">
      <c r="A17" s="70" t="s">
        <v>256</v>
      </c>
      <c r="B17" s="70" t="s">
        <v>274</v>
      </c>
      <c r="C17" s="70" t="s">
        <v>275</v>
      </c>
      <c r="D17" s="70" t="s">
        <v>259</v>
      </c>
      <c r="E17" s="70" t="s">
        <v>104</v>
      </c>
      <c r="F17" s="70" t="s">
        <v>105</v>
      </c>
      <c r="G17" s="70" t="s">
        <v>231</v>
      </c>
      <c r="H17" s="70" t="s">
        <v>232</v>
      </c>
      <c r="I17" s="79">
        <v>362289.71</v>
      </c>
      <c r="J17" s="79"/>
      <c r="K17" s="79"/>
      <c r="L17" s="79"/>
      <c r="M17" s="79"/>
      <c r="N17" s="79">
        <v>362289.71</v>
      </c>
      <c r="O17" s="79"/>
      <c r="P17" s="79"/>
      <c r="Q17" s="79"/>
      <c r="R17" s="79"/>
      <c r="S17" s="79"/>
      <c r="T17" s="79"/>
      <c r="U17" s="79"/>
      <c r="V17" s="79"/>
      <c r="W17" s="79"/>
    </row>
    <row r="18" ht="21.75" customHeight="1" spans="1:23">
      <c r="A18" s="70" t="s">
        <v>256</v>
      </c>
      <c r="B18" s="70" t="s">
        <v>276</v>
      </c>
      <c r="C18" s="70" t="s">
        <v>277</v>
      </c>
      <c r="D18" s="70" t="s">
        <v>259</v>
      </c>
      <c r="E18" s="70" t="s">
        <v>110</v>
      </c>
      <c r="F18" s="70" t="s">
        <v>111</v>
      </c>
      <c r="G18" s="70" t="s">
        <v>231</v>
      </c>
      <c r="H18" s="70" t="s">
        <v>232</v>
      </c>
      <c r="I18" s="79">
        <v>4800</v>
      </c>
      <c r="J18" s="79"/>
      <c r="K18" s="79"/>
      <c r="L18" s="79"/>
      <c r="M18" s="79"/>
      <c r="N18" s="79">
        <v>4800</v>
      </c>
      <c r="O18" s="79"/>
      <c r="P18" s="79"/>
      <c r="Q18" s="79"/>
      <c r="R18" s="79"/>
      <c r="S18" s="79"/>
      <c r="T18" s="79"/>
      <c r="U18" s="79"/>
      <c r="V18" s="79"/>
      <c r="W18" s="79"/>
    </row>
    <row r="19" ht="21.75" customHeight="1" spans="1:23">
      <c r="A19" s="70" t="s">
        <v>256</v>
      </c>
      <c r="B19" s="70" t="s">
        <v>278</v>
      </c>
      <c r="C19" s="70" t="s">
        <v>279</v>
      </c>
      <c r="D19" s="70" t="s">
        <v>259</v>
      </c>
      <c r="E19" s="70" t="s">
        <v>110</v>
      </c>
      <c r="F19" s="70" t="s">
        <v>111</v>
      </c>
      <c r="G19" s="70" t="s">
        <v>231</v>
      </c>
      <c r="H19" s="70" t="s">
        <v>232</v>
      </c>
      <c r="I19" s="79">
        <v>240</v>
      </c>
      <c r="J19" s="79"/>
      <c r="K19" s="79"/>
      <c r="L19" s="79"/>
      <c r="M19" s="79"/>
      <c r="N19" s="79">
        <v>240</v>
      </c>
      <c r="O19" s="79"/>
      <c r="P19" s="79"/>
      <c r="Q19" s="79"/>
      <c r="R19" s="79"/>
      <c r="S19" s="79"/>
      <c r="T19" s="79"/>
      <c r="U19" s="79"/>
      <c r="V19" s="79"/>
      <c r="W19" s="79"/>
    </row>
    <row r="20" ht="21.75" customHeight="1" spans="1:23">
      <c r="A20" s="70" t="s">
        <v>256</v>
      </c>
      <c r="B20" s="70" t="s">
        <v>280</v>
      </c>
      <c r="C20" s="70" t="s">
        <v>281</v>
      </c>
      <c r="D20" s="70" t="s">
        <v>259</v>
      </c>
      <c r="E20" s="70" t="s">
        <v>110</v>
      </c>
      <c r="F20" s="70" t="s">
        <v>111</v>
      </c>
      <c r="G20" s="70" t="s">
        <v>231</v>
      </c>
      <c r="H20" s="70" t="s">
        <v>232</v>
      </c>
      <c r="I20" s="79">
        <v>192</v>
      </c>
      <c r="J20" s="79"/>
      <c r="K20" s="79"/>
      <c r="L20" s="79"/>
      <c r="M20" s="79"/>
      <c r="N20" s="79">
        <v>192</v>
      </c>
      <c r="O20" s="79"/>
      <c r="P20" s="79"/>
      <c r="Q20" s="79"/>
      <c r="R20" s="79"/>
      <c r="S20" s="79"/>
      <c r="T20" s="79"/>
      <c r="U20" s="79"/>
      <c r="V20" s="79"/>
      <c r="W20" s="79"/>
    </row>
    <row r="21" ht="21.75" customHeight="1" spans="1:23">
      <c r="A21" s="70" t="s">
        <v>282</v>
      </c>
      <c r="B21" s="70" t="s">
        <v>283</v>
      </c>
      <c r="C21" s="70" t="s">
        <v>284</v>
      </c>
      <c r="D21" s="70" t="s">
        <v>259</v>
      </c>
      <c r="E21" s="70" t="s">
        <v>102</v>
      </c>
      <c r="F21" s="70" t="s">
        <v>103</v>
      </c>
      <c r="G21" s="70" t="s">
        <v>231</v>
      </c>
      <c r="H21" s="70" t="s">
        <v>232</v>
      </c>
      <c r="I21" s="79">
        <v>23784</v>
      </c>
      <c r="J21" s="79"/>
      <c r="K21" s="79"/>
      <c r="L21" s="79"/>
      <c r="M21" s="79"/>
      <c r="N21" s="79">
        <v>23784</v>
      </c>
      <c r="O21" s="79"/>
      <c r="P21" s="79"/>
      <c r="Q21" s="79"/>
      <c r="R21" s="79"/>
      <c r="S21" s="79"/>
      <c r="T21" s="79"/>
      <c r="U21" s="79"/>
      <c r="V21" s="79"/>
      <c r="W21" s="79"/>
    </row>
    <row r="22" ht="21.75" customHeight="1" spans="1:23">
      <c r="A22" s="70" t="s">
        <v>282</v>
      </c>
      <c r="B22" s="70" t="s">
        <v>283</v>
      </c>
      <c r="C22" s="70" t="s">
        <v>284</v>
      </c>
      <c r="D22" s="70" t="s">
        <v>259</v>
      </c>
      <c r="E22" s="70" t="s">
        <v>104</v>
      </c>
      <c r="F22" s="70" t="s">
        <v>105</v>
      </c>
      <c r="G22" s="70" t="s">
        <v>231</v>
      </c>
      <c r="H22" s="70" t="s">
        <v>232</v>
      </c>
      <c r="I22" s="79">
        <v>47471</v>
      </c>
      <c r="J22" s="79"/>
      <c r="K22" s="79"/>
      <c r="L22" s="79"/>
      <c r="M22" s="79"/>
      <c r="N22" s="79">
        <v>47471</v>
      </c>
      <c r="O22" s="79"/>
      <c r="P22" s="79"/>
      <c r="Q22" s="79"/>
      <c r="R22" s="79"/>
      <c r="S22" s="79"/>
      <c r="T22" s="79"/>
      <c r="U22" s="79"/>
      <c r="V22" s="79"/>
      <c r="W22" s="79"/>
    </row>
    <row r="23" ht="21.75" customHeight="1" spans="1:23">
      <c r="A23" s="70" t="s">
        <v>282</v>
      </c>
      <c r="B23" s="70" t="s">
        <v>285</v>
      </c>
      <c r="C23" s="70" t="s">
        <v>286</v>
      </c>
      <c r="D23" s="70" t="s">
        <v>259</v>
      </c>
      <c r="E23" s="70" t="s">
        <v>106</v>
      </c>
      <c r="F23" s="70" t="s">
        <v>107</v>
      </c>
      <c r="G23" s="70" t="s">
        <v>231</v>
      </c>
      <c r="H23" s="70" t="s">
        <v>232</v>
      </c>
      <c r="I23" s="79">
        <v>1000</v>
      </c>
      <c r="J23" s="79"/>
      <c r="K23" s="79"/>
      <c r="L23" s="79"/>
      <c r="M23" s="79"/>
      <c r="N23" s="79">
        <v>1000</v>
      </c>
      <c r="O23" s="79"/>
      <c r="P23" s="79"/>
      <c r="Q23" s="79"/>
      <c r="R23" s="79"/>
      <c r="S23" s="79"/>
      <c r="T23" s="79"/>
      <c r="U23" s="79"/>
      <c r="V23" s="79"/>
      <c r="W23" s="79"/>
    </row>
    <row r="24" ht="21.75" customHeight="1" spans="1:23">
      <c r="A24" s="70" t="s">
        <v>282</v>
      </c>
      <c r="B24" s="70" t="s">
        <v>287</v>
      </c>
      <c r="C24" s="70" t="s">
        <v>288</v>
      </c>
      <c r="D24" s="70" t="s">
        <v>259</v>
      </c>
      <c r="E24" s="70" t="s">
        <v>106</v>
      </c>
      <c r="F24" s="70" t="s">
        <v>107</v>
      </c>
      <c r="G24" s="70" t="s">
        <v>289</v>
      </c>
      <c r="H24" s="70" t="s">
        <v>290</v>
      </c>
      <c r="I24" s="79">
        <v>180625</v>
      </c>
      <c r="J24" s="79">
        <v>180625</v>
      </c>
      <c r="K24" s="79">
        <v>180625</v>
      </c>
      <c r="L24" s="79"/>
      <c r="M24" s="79"/>
      <c r="N24" s="79"/>
      <c r="O24" s="79"/>
      <c r="P24" s="79"/>
      <c r="Q24" s="79"/>
      <c r="R24" s="79"/>
      <c r="S24" s="79"/>
      <c r="T24" s="79"/>
      <c r="U24" s="79"/>
      <c r="V24" s="79"/>
      <c r="W24" s="79"/>
    </row>
    <row r="25" ht="21.75" customHeight="1" spans="1:23">
      <c r="A25" s="70" t="s">
        <v>282</v>
      </c>
      <c r="B25" s="70" t="s">
        <v>291</v>
      </c>
      <c r="C25" s="70" t="s">
        <v>292</v>
      </c>
      <c r="D25" s="70" t="s">
        <v>259</v>
      </c>
      <c r="E25" s="70" t="s">
        <v>106</v>
      </c>
      <c r="F25" s="70" t="s">
        <v>107</v>
      </c>
      <c r="G25" s="70" t="s">
        <v>231</v>
      </c>
      <c r="H25" s="70" t="s">
        <v>232</v>
      </c>
      <c r="I25" s="79">
        <v>69780</v>
      </c>
      <c r="J25" s="79">
        <v>69780</v>
      </c>
      <c r="K25" s="79">
        <v>69780</v>
      </c>
      <c r="L25" s="79"/>
      <c r="M25" s="79"/>
      <c r="N25" s="79"/>
      <c r="O25" s="79"/>
      <c r="P25" s="79"/>
      <c r="Q25" s="79"/>
      <c r="R25" s="79"/>
      <c r="S25" s="79"/>
      <c r="T25" s="79"/>
      <c r="U25" s="79"/>
      <c r="V25" s="79"/>
      <c r="W25" s="79"/>
    </row>
    <row r="26" ht="21.75" customHeight="1" spans="1:23">
      <c r="A26" s="70" t="s">
        <v>282</v>
      </c>
      <c r="B26" s="70" t="s">
        <v>293</v>
      </c>
      <c r="C26" s="70" t="s">
        <v>294</v>
      </c>
      <c r="D26" s="70" t="s">
        <v>259</v>
      </c>
      <c r="E26" s="70" t="s">
        <v>106</v>
      </c>
      <c r="F26" s="70" t="s">
        <v>107</v>
      </c>
      <c r="G26" s="70" t="s">
        <v>231</v>
      </c>
      <c r="H26" s="70" t="s">
        <v>232</v>
      </c>
      <c r="I26" s="79">
        <v>220814</v>
      </c>
      <c r="J26" s="79">
        <v>220814</v>
      </c>
      <c r="K26" s="79">
        <v>220814</v>
      </c>
      <c r="L26" s="79"/>
      <c r="M26" s="79"/>
      <c r="N26" s="79"/>
      <c r="O26" s="79"/>
      <c r="P26" s="79"/>
      <c r="Q26" s="79"/>
      <c r="R26" s="79"/>
      <c r="S26" s="79"/>
      <c r="T26" s="79"/>
      <c r="U26" s="79"/>
      <c r="V26" s="79"/>
      <c r="W26" s="79"/>
    </row>
    <row r="27" ht="21.75" customHeight="1" spans="1:23">
      <c r="A27" s="70" t="s">
        <v>282</v>
      </c>
      <c r="B27" s="70" t="s">
        <v>295</v>
      </c>
      <c r="C27" s="70" t="s">
        <v>296</v>
      </c>
      <c r="D27" s="70" t="s">
        <v>259</v>
      </c>
      <c r="E27" s="70" t="s">
        <v>118</v>
      </c>
      <c r="F27" s="70" t="s">
        <v>119</v>
      </c>
      <c r="G27" s="70" t="s">
        <v>297</v>
      </c>
      <c r="H27" s="70" t="s">
        <v>298</v>
      </c>
      <c r="I27" s="79">
        <v>932629</v>
      </c>
      <c r="J27" s="79">
        <v>932629</v>
      </c>
      <c r="K27" s="79">
        <v>932629</v>
      </c>
      <c r="L27" s="79"/>
      <c r="M27" s="79"/>
      <c r="N27" s="79"/>
      <c r="O27" s="79"/>
      <c r="P27" s="79"/>
      <c r="Q27" s="79"/>
      <c r="R27" s="79"/>
      <c r="S27" s="79"/>
      <c r="T27" s="79"/>
      <c r="U27" s="79"/>
      <c r="V27" s="79"/>
      <c r="W27" s="79"/>
    </row>
    <row r="28" ht="21.75" customHeight="1" spans="1:23">
      <c r="A28" s="70" t="s">
        <v>282</v>
      </c>
      <c r="B28" s="70" t="s">
        <v>299</v>
      </c>
      <c r="C28" s="70" t="s">
        <v>300</v>
      </c>
      <c r="D28" s="70" t="s">
        <v>259</v>
      </c>
      <c r="E28" s="70" t="s">
        <v>106</v>
      </c>
      <c r="F28" s="70" t="s">
        <v>107</v>
      </c>
      <c r="G28" s="70" t="s">
        <v>231</v>
      </c>
      <c r="H28" s="70" t="s">
        <v>232</v>
      </c>
      <c r="I28" s="79">
        <v>250841</v>
      </c>
      <c r="J28" s="79"/>
      <c r="K28" s="79"/>
      <c r="L28" s="79"/>
      <c r="M28" s="79"/>
      <c r="N28" s="79"/>
      <c r="O28" s="79"/>
      <c r="P28" s="79"/>
      <c r="Q28" s="79"/>
      <c r="R28" s="79">
        <v>250841</v>
      </c>
      <c r="S28" s="79"/>
      <c r="T28" s="79"/>
      <c r="U28" s="79"/>
      <c r="V28" s="79"/>
      <c r="W28" s="79">
        <v>250841</v>
      </c>
    </row>
    <row r="29" ht="21.75" customHeight="1" spans="1:23">
      <c r="A29" s="70" t="s">
        <v>282</v>
      </c>
      <c r="B29" s="70" t="s">
        <v>301</v>
      </c>
      <c r="C29" s="70" t="s">
        <v>302</v>
      </c>
      <c r="D29" s="70" t="s">
        <v>259</v>
      </c>
      <c r="E29" s="70" t="s">
        <v>106</v>
      </c>
      <c r="F29" s="70" t="s">
        <v>107</v>
      </c>
      <c r="G29" s="70" t="s">
        <v>231</v>
      </c>
      <c r="H29" s="70" t="s">
        <v>232</v>
      </c>
      <c r="I29" s="79">
        <v>230000</v>
      </c>
      <c r="J29" s="79"/>
      <c r="K29" s="79"/>
      <c r="L29" s="79"/>
      <c r="M29" s="79"/>
      <c r="N29" s="79"/>
      <c r="O29" s="79"/>
      <c r="P29" s="79"/>
      <c r="Q29" s="79"/>
      <c r="R29" s="79">
        <v>230000</v>
      </c>
      <c r="S29" s="79"/>
      <c r="T29" s="79"/>
      <c r="U29" s="79"/>
      <c r="V29" s="79"/>
      <c r="W29" s="79">
        <v>230000</v>
      </c>
    </row>
    <row r="30" ht="18.75" customHeight="1" spans="1:23">
      <c r="A30" s="32" t="s">
        <v>176</v>
      </c>
      <c r="B30" s="33"/>
      <c r="C30" s="33"/>
      <c r="D30" s="33"/>
      <c r="E30" s="33"/>
      <c r="F30" s="33"/>
      <c r="G30" s="33"/>
      <c r="H30" s="34"/>
      <c r="I30" s="79">
        <v>2506287.51</v>
      </c>
      <c r="J30" s="79">
        <v>1403848</v>
      </c>
      <c r="K30" s="79">
        <v>1403848</v>
      </c>
      <c r="L30" s="79"/>
      <c r="M30" s="79"/>
      <c r="N30" s="79">
        <v>621598.51</v>
      </c>
      <c r="O30" s="79"/>
      <c r="P30" s="79"/>
      <c r="Q30" s="79"/>
      <c r="R30" s="79">
        <v>480841</v>
      </c>
      <c r="S30" s="79"/>
      <c r="T30" s="79"/>
      <c r="U30" s="79"/>
      <c r="V30" s="79"/>
      <c r="W30" s="79">
        <v>480841</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6"/>
  <sheetViews>
    <sheetView showZeros="0" workbookViewId="0">
      <selection activeCell="A4" sqref="A4"/>
    </sheetView>
  </sheetViews>
  <sheetFormatPr defaultColWidth="9.12727272727273" defaultRowHeight="12" customHeight="1"/>
  <cols>
    <col min="1" max="1" width="34.2545454545455" customWidth="1"/>
    <col min="2" max="2" width="29" customWidth="1"/>
    <col min="3" max="5" width="23.6272727272727" customWidth="1"/>
    <col min="6" max="6" width="11.2545454545455" customWidth="1"/>
    <col min="7" max="7" width="25.1272727272727" customWidth="1"/>
    <col min="8" max="8" width="15.6272727272727" customWidth="1"/>
    <col min="9" max="9" width="13.3727272727273" customWidth="1"/>
    <col min="10" max="10" width="18.8727272727273" customWidth="1"/>
  </cols>
  <sheetData>
    <row r="1" ht="18" customHeight="1" spans="1:10">
      <c r="J1" s="2" t="s">
        <v>303</v>
      </c>
    </row>
    <row r="2" ht="39.75" customHeight="1" spans="1:10">
      <c r="A2" s="66" t="str">
        <f>"2026"&amp;"年部门项目支出绩效目标表"</f>
        <v>2026年部门项目支出绩效目标表</v>
      </c>
      <c r="B2" s="3"/>
      <c r="C2" s="3"/>
      <c r="D2" s="3"/>
      <c r="E2" s="3"/>
      <c r="F2" s="67"/>
      <c r="G2" s="3"/>
      <c r="H2" s="67"/>
      <c r="I2" s="67"/>
      <c r="J2" s="3"/>
    </row>
    <row r="3" ht="17.25" customHeight="1" spans="1:10">
      <c r="A3" s="4" t="s">
        <v>1</v>
      </c>
    </row>
    <row r="4" ht="44.25" customHeight="1" spans="1:10">
      <c r="A4" s="68" t="s">
        <v>304</v>
      </c>
      <c r="B4" s="68" t="s">
        <v>305</v>
      </c>
      <c r="C4" s="68" t="s">
        <v>306</v>
      </c>
      <c r="D4" s="68" t="s">
        <v>307</v>
      </c>
      <c r="E4" s="68" t="s">
        <v>308</v>
      </c>
      <c r="F4" s="69" t="s">
        <v>309</v>
      </c>
      <c r="G4" s="68" t="s">
        <v>310</v>
      </c>
      <c r="H4" s="69" t="s">
        <v>311</v>
      </c>
      <c r="I4" s="69" t="s">
        <v>312</v>
      </c>
      <c r="J4" s="68" t="s">
        <v>313</v>
      </c>
    </row>
    <row r="5" ht="18.75" customHeight="1" spans="1:10">
      <c r="A5" s="133">
        <v>1</v>
      </c>
      <c r="B5" s="133">
        <v>2</v>
      </c>
      <c r="C5" s="133">
        <v>3</v>
      </c>
      <c r="D5" s="133">
        <v>4</v>
      </c>
      <c r="E5" s="133">
        <v>5</v>
      </c>
      <c r="F5" s="27">
        <v>6</v>
      </c>
      <c r="G5" s="133">
        <v>7</v>
      </c>
      <c r="H5" s="27">
        <v>8</v>
      </c>
      <c r="I5" s="27">
        <v>9</v>
      </c>
      <c r="J5" s="133">
        <v>10</v>
      </c>
    </row>
    <row r="6" ht="42" customHeight="1" spans="1:10">
      <c r="A6" s="28" t="s">
        <v>71</v>
      </c>
      <c r="B6" s="70"/>
      <c r="C6" s="70"/>
      <c r="D6" s="70"/>
      <c r="E6" s="50"/>
      <c r="F6" s="71"/>
      <c r="G6" s="50"/>
      <c r="H6" s="71"/>
      <c r="I6" s="71"/>
      <c r="J6" s="50"/>
    </row>
    <row r="7" ht="42" customHeight="1" spans="1:10">
      <c r="A7" s="134" t="s">
        <v>302</v>
      </c>
      <c r="B7" s="20" t="s">
        <v>314</v>
      </c>
      <c r="C7" s="20" t="s">
        <v>315</v>
      </c>
      <c r="D7" s="20" t="s">
        <v>316</v>
      </c>
      <c r="E7" s="28" t="s">
        <v>317</v>
      </c>
      <c r="F7" s="20" t="s">
        <v>318</v>
      </c>
      <c r="G7" s="28" t="s">
        <v>319</v>
      </c>
      <c r="H7" s="20" t="s">
        <v>320</v>
      </c>
      <c r="I7" s="20" t="s">
        <v>321</v>
      </c>
      <c r="J7" s="28" t="s">
        <v>322</v>
      </c>
    </row>
    <row r="8" ht="42" customHeight="1" spans="1:10">
      <c r="A8" s="134" t="s">
        <v>302</v>
      </c>
      <c r="B8" s="20" t="s">
        <v>323</v>
      </c>
      <c r="C8" s="20" t="s">
        <v>315</v>
      </c>
      <c r="D8" s="20" t="s">
        <v>324</v>
      </c>
      <c r="E8" s="28" t="s">
        <v>325</v>
      </c>
      <c r="F8" s="20" t="s">
        <v>326</v>
      </c>
      <c r="G8" s="28" t="s">
        <v>327</v>
      </c>
      <c r="H8" s="20" t="s">
        <v>320</v>
      </c>
      <c r="I8" s="20" t="s">
        <v>321</v>
      </c>
      <c r="J8" s="28" t="s">
        <v>328</v>
      </c>
    </row>
    <row r="9" ht="42" customHeight="1" spans="1:10">
      <c r="A9" s="134" t="s">
        <v>302</v>
      </c>
      <c r="B9" s="20" t="s">
        <v>323</v>
      </c>
      <c r="C9" s="20" t="s">
        <v>315</v>
      </c>
      <c r="D9" s="20" t="s">
        <v>329</v>
      </c>
      <c r="E9" s="28" t="s">
        <v>330</v>
      </c>
      <c r="F9" s="20" t="s">
        <v>318</v>
      </c>
      <c r="G9" s="28" t="s">
        <v>319</v>
      </c>
      <c r="H9" s="20" t="s">
        <v>331</v>
      </c>
      <c r="I9" s="20" t="s">
        <v>321</v>
      </c>
      <c r="J9" s="28" t="s">
        <v>322</v>
      </c>
    </row>
    <row r="10" ht="42" customHeight="1" spans="1:10">
      <c r="A10" s="134" t="s">
        <v>302</v>
      </c>
      <c r="B10" s="20" t="s">
        <v>323</v>
      </c>
      <c r="C10" s="20" t="s">
        <v>332</v>
      </c>
      <c r="D10" s="20" t="s">
        <v>333</v>
      </c>
      <c r="E10" s="28" t="s">
        <v>334</v>
      </c>
      <c r="F10" s="20" t="s">
        <v>335</v>
      </c>
      <c r="G10" s="28" t="s">
        <v>336</v>
      </c>
      <c r="H10" s="20" t="s">
        <v>320</v>
      </c>
      <c r="I10" s="20" t="s">
        <v>337</v>
      </c>
      <c r="J10" s="28" t="s">
        <v>322</v>
      </c>
    </row>
    <row r="11" ht="42" customHeight="1" spans="1:10">
      <c r="A11" s="134" t="s">
        <v>302</v>
      </c>
      <c r="B11" s="20" t="s">
        <v>323</v>
      </c>
      <c r="C11" s="20" t="s">
        <v>338</v>
      </c>
      <c r="D11" s="20" t="s">
        <v>339</v>
      </c>
      <c r="E11" s="28" t="s">
        <v>340</v>
      </c>
      <c r="F11" s="20" t="s">
        <v>335</v>
      </c>
      <c r="G11" s="28" t="s">
        <v>341</v>
      </c>
      <c r="H11" s="20" t="s">
        <v>320</v>
      </c>
      <c r="I11" s="20" t="s">
        <v>321</v>
      </c>
      <c r="J11" s="28" t="s">
        <v>342</v>
      </c>
    </row>
    <row r="12" ht="42" customHeight="1" spans="1:10">
      <c r="A12" s="134" t="s">
        <v>302</v>
      </c>
      <c r="B12" s="20" t="s">
        <v>323</v>
      </c>
      <c r="C12" s="20" t="s">
        <v>343</v>
      </c>
      <c r="D12" s="20" t="s">
        <v>344</v>
      </c>
      <c r="E12" s="28" t="s">
        <v>345</v>
      </c>
      <c r="F12" s="20" t="s">
        <v>335</v>
      </c>
      <c r="G12" s="28" t="s">
        <v>97</v>
      </c>
      <c r="H12" s="20" t="s">
        <v>320</v>
      </c>
      <c r="I12" s="20" t="s">
        <v>321</v>
      </c>
      <c r="J12" s="28" t="s">
        <v>322</v>
      </c>
    </row>
    <row r="13" ht="42" customHeight="1" spans="1:10">
      <c r="A13" s="134" t="s">
        <v>288</v>
      </c>
      <c r="B13" s="20" t="s">
        <v>346</v>
      </c>
      <c r="C13" s="20" t="s">
        <v>315</v>
      </c>
      <c r="D13" s="20" t="s">
        <v>316</v>
      </c>
      <c r="E13" s="28" t="s">
        <v>347</v>
      </c>
      <c r="F13" s="20" t="s">
        <v>335</v>
      </c>
      <c r="G13" s="28" t="s">
        <v>348</v>
      </c>
      <c r="H13" s="20" t="s">
        <v>349</v>
      </c>
      <c r="I13" s="20" t="s">
        <v>321</v>
      </c>
      <c r="J13" s="28" t="s">
        <v>350</v>
      </c>
    </row>
    <row r="14" ht="42" customHeight="1" spans="1:10">
      <c r="A14" s="134" t="s">
        <v>288</v>
      </c>
      <c r="B14" s="20" t="s">
        <v>351</v>
      </c>
      <c r="C14" s="20" t="s">
        <v>315</v>
      </c>
      <c r="D14" s="20" t="s">
        <v>316</v>
      </c>
      <c r="E14" s="28" t="s">
        <v>352</v>
      </c>
      <c r="F14" s="20" t="s">
        <v>318</v>
      </c>
      <c r="G14" s="28" t="s">
        <v>353</v>
      </c>
      <c r="H14" s="20" t="s">
        <v>349</v>
      </c>
      <c r="I14" s="20" t="s">
        <v>321</v>
      </c>
      <c r="J14" s="28" t="s">
        <v>350</v>
      </c>
    </row>
    <row r="15" ht="42" customHeight="1" spans="1:10">
      <c r="A15" s="134" t="s">
        <v>288</v>
      </c>
      <c r="B15" s="20" t="s">
        <v>351</v>
      </c>
      <c r="C15" s="20" t="s">
        <v>315</v>
      </c>
      <c r="D15" s="20" t="s">
        <v>316</v>
      </c>
      <c r="E15" s="28" t="s">
        <v>354</v>
      </c>
      <c r="F15" s="20" t="s">
        <v>335</v>
      </c>
      <c r="G15" s="28" t="s">
        <v>348</v>
      </c>
      <c r="H15" s="20" t="s">
        <v>355</v>
      </c>
      <c r="I15" s="20" t="s">
        <v>321</v>
      </c>
      <c r="J15" s="28" t="s">
        <v>350</v>
      </c>
    </row>
    <row r="16" ht="42" customHeight="1" spans="1:10">
      <c r="A16" s="134" t="s">
        <v>288</v>
      </c>
      <c r="B16" s="20" t="s">
        <v>351</v>
      </c>
      <c r="C16" s="20" t="s">
        <v>315</v>
      </c>
      <c r="D16" s="20" t="s">
        <v>324</v>
      </c>
      <c r="E16" s="28" t="s">
        <v>356</v>
      </c>
      <c r="F16" s="20" t="s">
        <v>335</v>
      </c>
      <c r="G16" s="28" t="s">
        <v>327</v>
      </c>
      <c r="H16" s="20" t="s">
        <v>320</v>
      </c>
      <c r="I16" s="20" t="s">
        <v>321</v>
      </c>
      <c r="J16" s="28" t="s">
        <v>350</v>
      </c>
    </row>
    <row r="17" ht="42" customHeight="1" spans="1:10">
      <c r="A17" s="134" t="s">
        <v>288</v>
      </c>
      <c r="B17" s="20" t="s">
        <v>351</v>
      </c>
      <c r="C17" s="20" t="s">
        <v>315</v>
      </c>
      <c r="D17" s="20" t="s">
        <v>324</v>
      </c>
      <c r="E17" s="28" t="s">
        <v>357</v>
      </c>
      <c r="F17" s="20" t="s">
        <v>335</v>
      </c>
      <c r="G17" s="28" t="s">
        <v>358</v>
      </c>
      <c r="H17" s="20" t="s">
        <v>320</v>
      </c>
      <c r="I17" s="20" t="s">
        <v>321</v>
      </c>
      <c r="J17" s="28" t="s">
        <v>350</v>
      </c>
    </row>
    <row r="18" ht="42" customHeight="1" spans="1:10">
      <c r="A18" s="134" t="s">
        <v>288</v>
      </c>
      <c r="B18" s="20" t="s">
        <v>351</v>
      </c>
      <c r="C18" s="20" t="s">
        <v>315</v>
      </c>
      <c r="D18" s="20" t="s">
        <v>329</v>
      </c>
      <c r="E18" s="28" t="s">
        <v>359</v>
      </c>
      <c r="F18" s="20" t="s">
        <v>326</v>
      </c>
      <c r="G18" s="28" t="s">
        <v>360</v>
      </c>
      <c r="H18" s="20" t="s">
        <v>331</v>
      </c>
      <c r="I18" s="20" t="s">
        <v>321</v>
      </c>
      <c r="J18" s="28" t="s">
        <v>350</v>
      </c>
    </row>
    <row r="19" ht="42" customHeight="1" spans="1:10">
      <c r="A19" s="134" t="s">
        <v>288</v>
      </c>
      <c r="B19" s="20" t="s">
        <v>351</v>
      </c>
      <c r="C19" s="20" t="s">
        <v>332</v>
      </c>
      <c r="D19" s="20" t="s">
        <v>333</v>
      </c>
      <c r="E19" s="28" t="s">
        <v>361</v>
      </c>
      <c r="F19" s="20" t="s">
        <v>335</v>
      </c>
      <c r="G19" s="28" t="s">
        <v>92</v>
      </c>
      <c r="H19" s="20" t="s">
        <v>362</v>
      </c>
      <c r="I19" s="20" t="s">
        <v>337</v>
      </c>
      <c r="J19" s="28" t="s">
        <v>350</v>
      </c>
    </row>
    <row r="20" ht="42" customHeight="1" spans="1:10">
      <c r="A20" s="134" t="s">
        <v>288</v>
      </c>
      <c r="B20" s="20" t="s">
        <v>351</v>
      </c>
      <c r="C20" s="20" t="s">
        <v>332</v>
      </c>
      <c r="D20" s="20" t="s">
        <v>333</v>
      </c>
      <c r="E20" s="28" t="s">
        <v>363</v>
      </c>
      <c r="F20" s="20" t="s">
        <v>335</v>
      </c>
      <c r="G20" s="28" t="s">
        <v>358</v>
      </c>
      <c r="H20" s="20" t="s">
        <v>362</v>
      </c>
      <c r="I20" s="20" t="s">
        <v>337</v>
      </c>
      <c r="J20" s="28" t="s">
        <v>350</v>
      </c>
    </row>
    <row r="21" ht="42" customHeight="1" spans="1:10">
      <c r="A21" s="134" t="s">
        <v>288</v>
      </c>
      <c r="B21" s="20" t="s">
        <v>351</v>
      </c>
      <c r="C21" s="20" t="s">
        <v>338</v>
      </c>
      <c r="D21" s="20" t="s">
        <v>339</v>
      </c>
      <c r="E21" s="28" t="s">
        <v>340</v>
      </c>
      <c r="F21" s="20" t="s">
        <v>335</v>
      </c>
      <c r="G21" s="28" t="s">
        <v>327</v>
      </c>
      <c r="H21" s="20" t="s">
        <v>320</v>
      </c>
      <c r="I21" s="20" t="s">
        <v>321</v>
      </c>
      <c r="J21" s="28" t="s">
        <v>364</v>
      </c>
    </row>
    <row r="22" ht="42" customHeight="1" spans="1:10">
      <c r="A22" s="134" t="s">
        <v>300</v>
      </c>
      <c r="B22" s="20" t="s">
        <v>365</v>
      </c>
      <c r="C22" s="20" t="s">
        <v>315</v>
      </c>
      <c r="D22" s="20" t="s">
        <v>316</v>
      </c>
      <c r="E22" s="28" t="s">
        <v>366</v>
      </c>
      <c r="F22" s="20" t="s">
        <v>335</v>
      </c>
      <c r="G22" s="28" t="s">
        <v>358</v>
      </c>
      <c r="H22" s="20" t="s">
        <v>320</v>
      </c>
      <c r="I22" s="20" t="s">
        <v>321</v>
      </c>
      <c r="J22" s="28" t="s">
        <v>367</v>
      </c>
    </row>
    <row r="23" ht="42" customHeight="1" spans="1:10">
      <c r="A23" s="134" t="s">
        <v>300</v>
      </c>
      <c r="B23" s="20" t="s">
        <v>368</v>
      </c>
      <c r="C23" s="20" t="s">
        <v>315</v>
      </c>
      <c r="D23" s="20" t="s">
        <v>324</v>
      </c>
      <c r="E23" s="28" t="s">
        <v>369</v>
      </c>
      <c r="F23" s="20" t="s">
        <v>318</v>
      </c>
      <c r="G23" s="28" t="s">
        <v>319</v>
      </c>
      <c r="H23" s="20" t="s">
        <v>320</v>
      </c>
      <c r="I23" s="20" t="s">
        <v>321</v>
      </c>
      <c r="J23" s="28" t="s">
        <v>367</v>
      </c>
    </row>
    <row r="24" ht="42" customHeight="1" spans="1:10">
      <c r="A24" s="134" t="s">
        <v>300</v>
      </c>
      <c r="B24" s="20" t="s">
        <v>368</v>
      </c>
      <c r="C24" s="20" t="s">
        <v>315</v>
      </c>
      <c r="D24" s="20" t="s">
        <v>329</v>
      </c>
      <c r="E24" s="28" t="s">
        <v>370</v>
      </c>
      <c r="F24" s="20" t="s">
        <v>335</v>
      </c>
      <c r="G24" s="28" t="s">
        <v>358</v>
      </c>
      <c r="H24" s="20" t="s">
        <v>320</v>
      </c>
      <c r="I24" s="20" t="s">
        <v>321</v>
      </c>
      <c r="J24" s="28" t="s">
        <v>367</v>
      </c>
    </row>
    <row r="25" ht="42" customHeight="1" spans="1:10">
      <c r="A25" s="134" t="s">
        <v>300</v>
      </c>
      <c r="B25" s="20" t="s">
        <v>368</v>
      </c>
      <c r="C25" s="20" t="s">
        <v>332</v>
      </c>
      <c r="D25" s="20" t="s">
        <v>333</v>
      </c>
      <c r="E25" s="28" t="s">
        <v>371</v>
      </c>
      <c r="F25" s="20" t="s">
        <v>335</v>
      </c>
      <c r="G25" s="28" t="s">
        <v>341</v>
      </c>
      <c r="H25" s="20" t="s">
        <v>320</v>
      </c>
      <c r="I25" s="20" t="s">
        <v>337</v>
      </c>
      <c r="J25" s="28" t="s">
        <v>367</v>
      </c>
    </row>
    <row r="26" ht="42" customHeight="1" spans="1:10">
      <c r="A26" s="134" t="s">
        <v>300</v>
      </c>
      <c r="B26" s="20" t="s">
        <v>368</v>
      </c>
      <c r="C26" s="20" t="s">
        <v>338</v>
      </c>
      <c r="D26" s="20" t="s">
        <v>339</v>
      </c>
      <c r="E26" s="28" t="s">
        <v>340</v>
      </c>
      <c r="F26" s="20" t="s">
        <v>335</v>
      </c>
      <c r="G26" s="28" t="s">
        <v>341</v>
      </c>
      <c r="H26" s="20" t="s">
        <v>320</v>
      </c>
      <c r="I26" s="20" t="s">
        <v>321</v>
      </c>
      <c r="J26" s="28" t="s">
        <v>342</v>
      </c>
    </row>
    <row r="27" ht="42" customHeight="1" spans="1:10">
      <c r="A27" s="134" t="s">
        <v>300</v>
      </c>
      <c r="B27" s="20" t="s">
        <v>368</v>
      </c>
      <c r="C27" s="20" t="s">
        <v>343</v>
      </c>
      <c r="D27" s="20" t="s">
        <v>344</v>
      </c>
      <c r="E27" s="28" t="s">
        <v>372</v>
      </c>
      <c r="F27" s="20" t="s">
        <v>335</v>
      </c>
      <c r="G27" s="28" t="s">
        <v>336</v>
      </c>
      <c r="H27" s="20" t="s">
        <v>320</v>
      </c>
      <c r="I27" s="20" t="s">
        <v>321</v>
      </c>
      <c r="J27" s="28" t="s">
        <v>367</v>
      </c>
    </row>
    <row r="28" ht="42" customHeight="1" spans="1:10">
      <c r="A28" s="134" t="s">
        <v>296</v>
      </c>
      <c r="B28" s="20" t="s">
        <v>373</v>
      </c>
      <c r="C28" s="20" t="s">
        <v>315</v>
      </c>
      <c r="D28" s="20" t="s">
        <v>316</v>
      </c>
      <c r="E28" s="28" t="s">
        <v>374</v>
      </c>
      <c r="F28" s="20" t="s">
        <v>335</v>
      </c>
      <c r="G28" s="28" t="s">
        <v>92</v>
      </c>
      <c r="H28" s="20" t="s">
        <v>355</v>
      </c>
      <c r="I28" s="20" t="s">
        <v>321</v>
      </c>
      <c r="J28" s="28" t="s">
        <v>375</v>
      </c>
    </row>
    <row r="29" ht="42" customHeight="1" spans="1:10">
      <c r="A29" s="134" t="s">
        <v>296</v>
      </c>
      <c r="B29" s="20" t="s">
        <v>376</v>
      </c>
      <c r="C29" s="20" t="s">
        <v>315</v>
      </c>
      <c r="D29" s="20" t="s">
        <v>324</v>
      </c>
      <c r="E29" s="28" t="s">
        <v>377</v>
      </c>
      <c r="F29" s="20" t="s">
        <v>318</v>
      </c>
      <c r="G29" s="28" t="s">
        <v>319</v>
      </c>
      <c r="H29" s="20" t="s">
        <v>320</v>
      </c>
      <c r="I29" s="20" t="s">
        <v>337</v>
      </c>
      <c r="J29" s="28" t="s">
        <v>375</v>
      </c>
    </row>
    <row r="30" ht="42" customHeight="1" spans="1:10">
      <c r="A30" s="134" t="s">
        <v>296</v>
      </c>
      <c r="B30" s="20" t="s">
        <v>376</v>
      </c>
      <c r="C30" s="20" t="s">
        <v>315</v>
      </c>
      <c r="D30" s="20" t="s">
        <v>329</v>
      </c>
      <c r="E30" s="28" t="s">
        <v>378</v>
      </c>
      <c r="F30" s="20" t="s">
        <v>326</v>
      </c>
      <c r="G30" s="28" t="s">
        <v>379</v>
      </c>
      <c r="H30" s="20" t="s">
        <v>380</v>
      </c>
      <c r="I30" s="20" t="s">
        <v>337</v>
      </c>
      <c r="J30" s="28" t="s">
        <v>375</v>
      </c>
    </row>
    <row r="31" ht="42" customHeight="1" spans="1:10">
      <c r="A31" s="134" t="s">
        <v>296</v>
      </c>
      <c r="B31" s="20" t="s">
        <v>376</v>
      </c>
      <c r="C31" s="20" t="s">
        <v>332</v>
      </c>
      <c r="D31" s="20" t="s">
        <v>333</v>
      </c>
      <c r="E31" s="28" t="s">
        <v>381</v>
      </c>
      <c r="F31" s="20" t="s">
        <v>318</v>
      </c>
      <c r="G31" s="28" t="s">
        <v>319</v>
      </c>
      <c r="H31" s="20" t="s">
        <v>320</v>
      </c>
      <c r="I31" s="20" t="s">
        <v>337</v>
      </c>
      <c r="J31" s="28" t="s">
        <v>375</v>
      </c>
    </row>
    <row r="32" ht="42" customHeight="1" spans="1:10">
      <c r="A32" s="134" t="s">
        <v>296</v>
      </c>
      <c r="B32" s="20" t="s">
        <v>376</v>
      </c>
      <c r="C32" s="20" t="s">
        <v>338</v>
      </c>
      <c r="D32" s="20" t="s">
        <v>339</v>
      </c>
      <c r="E32" s="28" t="s">
        <v>382</v>
      </c>
      <c r="F32" s="20" t="s">
        <v>335</v>
      </c>
      <c r="G32" s="28" t="s">
        <v>341</v>
      </c>
      <c r="H32" s="20" t="s">
        <v>320</v>
      </c>
      <c r="I32" s="20" t="s">
        <v>321</v>
      </c>
      <c r="J32" s="28" t="s">
        <v>375</v>
      </c>
    </row>
    <row r="33" ht="42" customHeight="1" spans="1:10">
      <c r="A33" s="134" t="s">
        <v>296</v>
      </c>
      <c r="B33" s="20" t="s">
        <v>376</v>
      </c>
      <c r="C33" s="20" t="s">
        <v>343</v>
      </c>
      <c r="D33" s="20" t="s">
        <v>344</v>
      </c>
      <c r="E33" s="28" t="s">
        <v>383</v>
      </c>
      <c r="F33" s="20" t="s">
        <v>318</v>
      </c>
      <c r="G33" s="28" t="s">
        <v>319</v>
      </c>
      <c r="H33" s="20" t="s">
        <v>320</v>
      </c>
      <c r="I33" s="20" t="s">
        <v>321</v>
      </c>
      <c r="J33" s="28" t="s">
        <v>375</v>
      </c>
    </row>
    <row r="34" ht="42" customHeight="1" spans="1:10">
      <c r="A34" s="134" t="s">
        <v>292</v>
      </c>
      <c r="B34" s="20" t="s">
        <v>384</v>
      </c>
      <c r="C34" s="20" t="s">
        <v>315</v>
      </c>
      <c r="D34" s="20" t="s">
        <v>316</v>
      </c>
      <c r="E34" s="28" t="s">
        <v>385</v>
      </c>
      <c r="F34" s="20" t="s">
        <v>335</v>
      </c>
      <c r="G34" s="28" t="s">
        <v>84</v>
      </c>
      <c r="H34" s="20" t="s">
        <v>386</v>
      </c>
      <c r="I34" s="20" t="s">
        <v>321</v>
      </c>
      <c r="J34" s="28" t="s">
        <v>375</v>
      </c>
    </row>
    <row r="35" ht="42" customHeight="1" spans="1:10">
      <c r="A35" s="134" t="s">
        <v>292</v>
      </c>
      <c r="B35" s="20" t="s">
        <v>387</v>
      </c>
      <c r="C35" s="20" t="s">
        <v>315</v>
      </c>
      <c r="D35" s="20" t="s">
        <v>324</v>
      </c>
      <c r="E35" s="28" t="s">
        <v>377</v>
      </c>
      <c r="F35" s="20" t="s">
        <v>318</v>
      </c>
      <c r="G35" s="28" t="s">
        <v>319</v>
      </c>
      <c r="H35" s="20" t="s">
        <v>320</v>
      </c>
      <c r="I35" s="20" t="s">
        <v>321</v>
      </c>
      <c r="J35" s="28" t="s">
        <v>375</v>
      </c>
    </row>
    <row r="36" ht="42" customHeight="1" spans="1:10">
      <c r="A36" s="134" t="s">
        <v>292</v>
      </c>
      <c r="B36" s="20" t="s">
        <v>387</v>
      </c>
      <c r="C36" s="20" t="s">
        <v>315</v>
      </c>
      <c r="D36" s="20" t="s">
        <v>329</v>
      </c>
      <c r="E36" s="28" t="s">
        <v>388</v>
      </c>
      <c r="F36" s="20" t="s">
        <v>326</v>
      </c>
      <c r="G36" s="28" t="s">
        <v>379</v>
      </c>
      <c r="H36" s="20" t="s">
        <v>380</v>
      </c>
      <c r="I36" s="20" t="s">
        <v>337</v>
      </c>
      <c r="J36" s="28" t="s">
        <v>375</v>
      </c>
    </row>
    <row r="37" ht="42" customHeight="1" spans="1:10">
      <c r="A37" s="134" t="s">
        <v>292</v>
      </c>
      <c r="B37" s="20" t="s">
        <v>387</v>
      </c>
      <c r="C37" s="20" t="s">
        <v>332</v>
      </c>
      <c r="D37" s="20" t="s">
        <v>333</v>
      </c>
      <c r="E37" s="28" t="s">
        <v>381</v>
      </c>
      <c r="F37" s="20" t="s">
        <v>318</v>
      </c>
      <c r="G37" s="28" t="s">
        <v>319</v>
      </c>
      <c r="H37" s="20" t="s">
        <v>320</v>
      </c>
      <c r="I37" s="20" t="s">
        <v>321</v>
      </c>
      <c r="J37" s="28" t="s">
        <v>375</v>
      </c>
    </row>
    <row r="38" ht="42" customHeight="1" spans="1:10">
      <c r="A38" s="134" t="s">
        <v>292</v>
      </c>
      <c r="B38" s="20" t="s">
        <v>387</v>
      </c>
      <c r="C38" s="20" t="s">
        <v>338</v>
      </c>
      <c r="D38" s="20" t="s">
        <v>339</v>
      </c>
      <c r="E38" s="28" t="s">
        <v>389</v>
      </c>
      <c r="F38" s="20" t="s">
        <v>335</v>
      </c>
      <c r="G38" s="28" t="s">
        <v>358</v>
      </c>
      <c r="H38" s="20" t="s">
        <v>320</v>
      </c>
      <c r="I38" s="20" t="s">
        <v>321</v>
      </c>
      <c r="J38" s="28" t="s">
        <v>375</v>
      </c>
    </row>
    <row r="39" ht="42" customHeight="1" spans="1:10">
      <c r="A39" s="134" t="s">
        <v>292</v>
      </c>
      <c r="B39" s="20" t="s">
        <v>387</v>
      </c>
      <c r="C39" s="20" t="s">
        <v>343</v>
      </c>
      <c r="D39" s="20" t="s">
        <v>344</v>
      </c>
      <c r="E39" s="28" t="s">
        <v>383</v>
      </c>
      <c r="F39" s="20" t="s">
        <v>318</v>
      </c>
      <c r="G39" s="28" t="s">
        <v>319</v>
      </c>
      <c r="H39" s="20" t="s">
        <v>320</v>
      </c>
      <c r="I39" s="20" t="s">
        <v>321</v>
      </c>
      <c r="J39" s="28" t="s">
        <v>375</v>
      </c>
    </row>
    <row r="40" ht="42" customHeight="1" spans="1:10">
      <c r="A40" s="134" t="s">
        <v>294</v>
      </c>
      <c r="B40" s="20" t="s">
        <v>390</v>
      </c>
      <c r="C40" s="20" t="s">
        <v>315</v>
      </c>
      <c r="D40" s="20" t="s">
        <v>316</v>
      </c>
      <c r="E40" s="28" t="s">
        <v>391</v>
      </c>
      <c r="F40" s="20" t="s">
        <v>318</v>
      </c>
      <c r="G40" s="28" t="s">
        <v>319</v>
      </c>
      <c r="H40" s="20" t="s">
        <v>320</v>
      </c>
      <c r="I40" s="20" t="s">
        <v>321</v>
      </c>
      <c r="J40" s="28" t="s">
        <v>392</v>
      </c>
    </row>
    <row r="41" ht="42" customHeight="1" spans="1:10">
      <c r="A41" s="134" t="s">
        <v>294</v>
      </c>
      <c r="B41" s="20" t="s">
        <v>393</v>
      </c>
      <c r="C41" s="20" t="s">
        <v>315</v>
      </c>
      <c r="D41" s="20" t="s">
        <v>324</v>
      </c>
      <c r="E41" s="28" t="s">
        <v>394</v>
      </c>
      <c r="F41" s="20" t="s">
        <v>318</v>
      </c>
      <c r="G41" s="28" t="s">
        <v>319</v>
      </c>
      <c r="H41" s="20" t="s">
        <v>320</v>
      </c>
      <c r="I41" s="20" t="s">
        <v>321</v>
      </c>
      <c r="J41" s="28" t="s">
        <v>392</v>
      </c>
    </row>
    <row r="42" ht="42" customHeight="1" spans="1:10">
      <c r="A42" s="134" t="s">
        <v>294</v>
      </c>
      <c r="B42" s="20" t="s">
        <v>393</v>
      </c>
      <c r="C42" s="20" t="s">
        <v>315</v>
      </c>
      <c r="D42" s="20" t="s">
        <v>329</v>
      </c>
      <c r="E42" s="28" t="s">
        <v>395</v>
      </c>
      <c r="F42" s="20" t="s">
        <v>318</v>
      </c>
      <c r="G42" s="28" t="s">
        <v>319</v>
      </c>
      <c r="H42" s="20" t="s">
        <v>320</v>
      </c>
      <c r="I42" s="20" t="s">
        <v>321</v>
      </c>
      <c r="J42" s="28" t="s">
        <v>392</v>
      </c>
    </row>
    <row r="43" ht="42" customHeight="1" spans="1:10">
      <c r="A43" s="134" t="s">
        <v>294</v>
      </c>
      <c r="B43" s="20" t="s">
        <v>393</v>
      </c>
      <c r="C43" s="20" t="s">
        <v>332</v>
      </c>
      <c r="D43" s="20" t="s">
        <v>333</v>
      </c>
      <c r="E43" s="28" t="s">
        <v>396</v>
      </c>
      <c r="F43" s="20" t="s">
        <v>335</v>
      </c>
      <c r="G43" s="28" t="s">
        <v>397</v>
      </c>
      <c r="H43" s="20" t="s">
        <v>320</v>
      </c>
      <c r="I43" s="20" t="s">
        <v>321</v>
      </c>
      <c r="J43" s="28" t="s">
        <v>392</v>
      </c>
    </row>
    <row r="44" ht="42" customHeight="1" spans="1:10">
      <c r="A44" s="134" t="s">
        <v>294</v>
      </c>
      <c r="B44" s="20" t="s">
        <v>393</v>
      </c>
      <c r="C44" s="20" t="s">
        <v>332</v>
      </c>
      <c r="D44" s="20" t="s">
        <v>398</v>
      </c>
      <c r="E44" s="28" t="s">
        <v>399</v>
      </c>
      <c r="F44" s="20" t="s">
        <v>318</v>
      </c>
      <c r="G44" s="28" t="s">
        <v>94</v>
      </c>
      <c r="H44" s="20" t="s">
        <v>331</v>
      </c>
      <c r="I44" s="20" t="s">
        <v>337</v>
      </c>
      <c r="J44" s="28" t="s">
        <v>392</v>
      </c>
    </row>
    <row r="45" ht="42" customHeight="1" spans="1:10">
      <c r="A45" s="134" t="s">
        <v>294</v>
      </c>
      <c r="B45" s="20" t="s">
        <v>393</v>
      </c>
      <c r="C45" s="20" t="s">
        <v>338</v>
      </c>
      <c r="D45" s="20" t="s">
        <v>339</v>
      </c>
      <c r="E45" s="28" t="s">
        <v>400</v>
      </c>
      <c r="F45" s="20" t="s">
        <v>335</v>
      </c>
      <c r="G45" s="28" t="s">
        <v>327</v>
      </c>
      <c r="H45" s="20" t="s">
        <v>320</v>
      </c>
      <c r="I45" s="20" t="s">
        <v>321</v>
      </c>
      <c r="J45" s="28" t="s">
        <v>401</v>
      </c>
    </row>
    <row r="46" ht="42" customHeight="1" spans="1:10">
      <c r="A46" s="134" t="s">
        <v>294</v>
      </c>
      <c r="B46" s="20" t="s">
        <v>393</v>
      </c>
      <c r="C46" s="20" t="s">
        <v>343</v>
      </c>
      <c r="D46" s="20" t="s">
        <v>344</v>
      </c>
      <c r="E46" s="28" t="s">
        <v>402</v>
      </c>
      <c r="F46" s="20" t="s">
        <v>335</v>
      </c>
      <c r="G46" s="28" t="s">
        <v>88</v>
      </c>
      <c r="H46" s="20" t="s">
        <v>320</v>
      </c>
      <c r="I46" s="20" t="s">
        <v>321</v>
      </c>
      <c r="J46" s="28" t="s">
        <v>392</v>
      </c>
    </row>
  </sheetData>
  <mergeCells count="14">
    <mergeCell ref="A2:J2"/>
    <mergeCell ref="A3:H3"/>
    <mergeCell ref="A7:A12"/>
    <mergeCell ref="A13:A21"/>
    <mergeCell ref="A22:A27"/>
    <mergeCell ref="A28:A33"/>
    <mergeCell ref="A34:A39"/>
    <mergeCell ref="A40:A46"/>
    <mergeCell ref="B7:B12"/>
    <mergeCell ref="B13:B21"/>
    <mergeCell ref="B22:B27"/>
    <mergeCell ref="B28:B33"/>
    <mergeCell ref="B34:B39"/>
    <mergeCell ref="B40:B46"/>
  </mergeCells>
  <printOptions horizontalCentered="1"/>
  <pageMargins left="0.96" right="0.96" top="0.72" bottom="0.72" header="0" footer="0"/>
  <pageSetup paperSize="9" scale="2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晴天</cp:lastModifiedBy>
  <dcterms:created xsi:type="dcterms:W3CDTF">2026-03-12T05:44:00Z</dcterms:created>
  <dcterms:modified xsi:type="dcterms:W3CDTF">2026-03-18T01:24:34Z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D643425D40D24441BE1DF23D6EC23672_12</vt:lpwstr>
  </property>
  <property fmtid="{D5CDD505-2E9C-101B-9397-08002B2CF9AE}" pid="3" name="KSOProductBuildVer">
    <vt:lpwstr>2052-12.1.0.25225</vt:lpwstr>
  </property>
  <property fmtid="{D5CDD505-2E9C-101B-9397-08002B2CF9AE}" pid="4" name="CalculationRule">
    <vt:i4>0</vt:i4>
  </property>
</Properties>
</file>