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<sst xmlns="http://schemas.openxmlformats.org/spreadsheetml/2006/main" count="1413" uniqueCount="512">
  <si>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</si>
  <si>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</si>
  <si>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</si>
  <si>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</si>
  <si>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</si>
  <si>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</si>
  <si>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</si>
  <si>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</si>
  <si>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</si>
  <si>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</si>
  <si>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</si>
  <si>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</si>
  <si>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</si>
  <si>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</si>
  <si>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</si>
  <si>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</si>
  <si>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</si>
  <si>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</si>
  <si>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</si>
  <si>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</si>
  <si>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</si>
  <si>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</si>
  <si>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</si>
  <si>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</si>
  <si>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</si>
  <si>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</si>
  <si>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</si>
  <si>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</si>
  <si>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</si>
  <si>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</si>
  <si>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</si>
  <si>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</si>
  <si>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</si>
  <si>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</si>
  <si>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</si>
  <si>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</si>
  <si>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</si>
  <si>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</si>
  <si>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</si>
  <si>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</si>
  <si>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</si>
  <si>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</si>
  <si>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</si>
  <si>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</si>
  <si>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</si>
  <si>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</si>
  <si>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</si>
  <si>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</si>
  <si>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</si>
  <si>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</si>
  <si>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</si>
  <si>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</si>
  <si>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</si>
  <si>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</si>
  <si>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</si>
  <si>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</si>
  <si>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</si>
  <si>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</si>
  <si>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</si>
  <si>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</si>
  <si>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</si>
  <si>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</si>
  <si>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</si>
  <si>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</si>
  <si>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</si>
  <si>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</si>
  <si>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</si>
  <si>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</si>
  <si>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</si>
  <si>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105069</t>
  </si>
  <si>
    <t>盘龙区学生资助管理中心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</si>
  <si>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</si>
  <si>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</si>
  <si>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</si>
  <si>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</si>
  <si>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</si>
  <si>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</si>
  <si>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</si>
  <si>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</si>
  <si>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</si>
  <si>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</si>
  <si>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</si>
  <si>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</si>
  <si>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</si>
  <si>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</si>
  <si>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</si>
  <si>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</si>
  <si>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</si>
  <si>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</si>
  <si>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</si>
  <si>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</si>
  <si>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</si>
  <si>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</si>
  <si>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</si>
  <si>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</si>
  <si>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</si>
  <si>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</si>
  <si>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</si>
  <si>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</si>
  <si>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</si>
  <si>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</si>
  <si>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</si>
  <si>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</si>
  <si>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</si>
  <si>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</si>
  <si>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</si>
  <si>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</si>
  <si>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</si>
  <si>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</si>
  <si>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</si>
  <si>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</si>
  <si>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</si>
  <si>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</si>
  <si>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</si>
  <si>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</si>
  <si>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</si>
  <si>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</si>
  <si>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</si>
  <si>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</si>
  <si>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</si>
  <si>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</si>
  <si>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</si>
  <si>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</si>
  <si>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</si>
  <si>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</si>
  <si>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</si>
  <si>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</si>
  <si>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</si>
  <si>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</si>
  <si>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</si>
  <si>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</si>
  <si>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</si>
  <si>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</si>
  <si>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</si>
  <si>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</si>
  <si>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</si>
  <si>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</si>
  <si>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</si>
  <si>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</si>
  <si>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</si>
  <si>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</si>
  <si>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</si>
  <si>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</si>
  <si>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</si>
  <si>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</si>
  <si>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</si>
  <si>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</si>
  <si>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</si>
  <si>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</si>
  <si>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</si>
  <si>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</si>
  <si>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</si>
  <si>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</si>
  <si>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</si>
  <si>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</si>
  <si>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</si>
  <si>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</si>
  <si>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</si>
  <si>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</si>
  <si>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</si>
  <si>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</si>
  <si>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</si>
  <si>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</si>
  <si>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</si>
  <si>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</si>
  <si>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</si>
  <si>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</si>
  <si>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</si>
  <si>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</si>
  <si>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</si>
  <si>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</si>
  <si>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</si>
  <si>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</si>
  <si>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</si>
  <si>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</si>
  <si>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</si>
  <si>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</si>
  <si>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</si>
  <si>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</si>
  <si>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</si>
  <si>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</si>
  <si>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</si>
  <si>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</si>
  <si>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</si>
  <si>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</si>
  <si>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</si>
  <si>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</si>
  <si>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</si>
  <si>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单位名称:盘龙区学生资助管理中心</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</si>
  <si>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</si>
  <si>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</si>
  <si>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</si>
  <si>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</si>
  <si>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</si>
  <si>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</si>
  <si>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</si>
  <si>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</si>
  <si>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</si>
  <si>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</si>
  <si>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</si>
  <si>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</si>
  <si>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</si>
  <si>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</si>
  <si>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</si>
  <si>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</si>
  <si>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</si>
  <si>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530103221100000271853</t>
  </si>
  <si>
    <t>社会保障缴费</t>
  </si>
  <si>
    <t>30108</t>
  </si>
  <si>
    <t>机关事业单位基本养老保险缴费</t>
  </si>
  <si>
    <t>30110</t>
  </si>
  <si>
    <t>职工基本医疗保险缴费</t>
  </si>
  <si>
    <t>30111</t>
  </si>
  <si>
    <t>公务员医疗补助缴费</t>
  </si>
  <si>
    <t>30112</t>
  </si>
  <si>
    <t>其他社会保障缴费</t>
  </si>
  <si>
    <t>530103221100000271854</t>
  </si>
  <si>
    <t>工会经费</t>
  </si>
  <si>
    <t>30228</t>
  </si>
  <si>
    <t>530103221100000288225</t>
  </si>
  <si>
    <t>事业人员支出工资</t>
  </si>
  <si>
    <t>30101</t>
  </si>
  <si>
    <t>基本工资</t>
  </si>
  <si>
    <t>30102</t>
  </si>
  <si>
    <t>津贴补贴</t>
  </si>
  <si>
    <t>30103</t>
  </si>
  <si>
    <t>奖金</t>
  </si>
  <si>
    <t>30107</t>
  </si>
  <si>
    <t>绩效工资</t>
  </si>
  <si>
    <t>530103221100000288228</t>
  </si>
  <si>
    <t>30113</t>
  </si>
  <si>
    <t>530103221100000288229</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</si>
  <si>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</si>
  <si>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</si>
  <si>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</si>
  <si>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</si>
  <si>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</si>
  <si>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</si>
  <si>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</si>
  <si>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</si>
  <si>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</si>
  <si>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</si>
  <si>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</si>
  <si>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</si>
  <si>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</si>
  <si>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</si>
  <si>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</si>
  <si>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530103231100001376149</t>
  </si>
  <si>
    <t>事业人员绩效奖励</t>
  </si>
  <si>
    <t>530103231100001376150</t>
  </si>
  <si>
    <t>残疾人保障金</t>
  </si>
  <si>
    <t>530103241100002485293</t>
  </si>
  <si>
    <t>公车购置及运维费</t>
  </si>
  <si>
    <t>30231</t>
  </si>
  <si>
    <t>公务用车运行维护费</t>
  </si>
  <si>
    <t>预算05-1表</t>
  </si>
  <si>
    <t>项目分类</t>
  </si>
  <si>
    <t>项目单位</t>
  </si>
  <si>
    <t>经济科目编码</t>
  </si>
  <si>
    <t>经济科目名称</t>
  </si>
  <si>
    <t>本年拨款</t>
  </si>
  <si>
    <t>其中：本次下达</t>
  </si>
  <si>
    <t>民生类</t>
  </si>
  <si>
    <t>530103241100002336093</t>
  </si>
  <si>
    <t>农村义务教育学生营养改善计划区级资金</t>
  </si>
  <si>
    <t>30305</t>
  </si>
  <si>
    <t>生活补助</t>
  </si>
  <si>
    <t>530103241100002336392</t>
  </si>
  <si>
    <t>生源地信用助学贷款风险补偿金经费</t>
  </si>
  <si>
    <t>530103241100002858213</t>
  </si>
  <si>
    <t>城乡义务教育阶段学校经济困难学生生活补助中央专项资金</t>
  </si>
  <si>
    <t>530103241100002957665</t>
  </si>
  <si>
    <t>普通高中助学金中央专项经费</t>
  </si>
  <si>
    <t>30308</t>
  </si>
  <si>
    <t>助学金</t>
  </si>
  <si>
    <t>530103241100002957719</t>
  </si>
  <si>
    <t>普通高中免学费中央专项经费</t>
  </si>
  <si>
    <t>530103241100003014136</t>
  </si>
  <si>
    <t>普通高中免学费市级专项经费</t>
  </si>
  <si>
    <t>530103251100003873600</t>
  </si>
  <si>
    <t>学前教育家庭经济困难儿童助学金中央经费</t>
  </si>
  <si>
    <t>530103251100003873654</t>
  </si>
  <si>
    <t>义务教育阶段家庭经济困难(小学)学生生活补助市级专项经费</t>
  </si>
  <si>
    <t>530103251100003873685</t>
  </si>
  <si>
    <t>普通高中学生资助免学费省级专项经费</t>
  </si>
  <si>
    <t>530103251100003873686</t>
  </si>
  <si>
    <t>普通高中学生资助免学费市级专项经费</t>
  </si>
  <si>
    <t>530103251100003873702</t>
  </si>
  <si>
    <t>普通高中学生资助国家助学金省级专项资金</t>
  </si>
  <si>
    <t>530103251100003873703</t>
  </si>
  <si>
    <t>普通高中学生资助国家助学金市级专项资金</t>
  </si>
  <si>
    <t>530103251100004364862</t>
  </si>
  <si>
    <t>城乡义务教育阶段学校经济困难学生生活补助省级专项资金</t>
  </si>
  <si>
    <t>530103251100004388916</t>
  </si>
  <si>
    <t>农村义务教育学生营养改善计划市级经费</t>
  </si>
  <si>
    <t>530103251100004511266</t>
  </si>
  <si>
    <t>农村义务教育学生营养改善计划省级经费</t>
  </si>
  <si>
    <t>530103251100004592370</t>
  </si>
  <si>
    <t>普通高中国家助学金中央专项资金</t>
  </si>
  <si>
    <t>530103251100004592434</t>
  </si>
  <si>
    <t>普通高中国家助学金省级专项资金</t>
  </si>
  <si>
    <t>530103251100004592442</t>
  </si>
  <si>
    <t>普通高中国家助学金市级专项资金</t>
  </si>
  <si>
    <t>530103251100004592748</t>
  </si>
  <si>
    <t>中等职业学校国家助学金中央专项资金</t>
  </si>
  <si>
    <t>530103251100004592770</t>
  </si>
  <si>
    <t>中等职业学校国家助学金省级专项资金</t>
  </si>
  <si>
    <t>530103251100004592771</t>
  </si>
  <si>
    <t>中等职业学校国家助学金市级专项资金</t>
  </si>
  <si>
    <t>530103251100004592910</t>
  </si>
  <si>
    <t>中等职业学校免学费补助市级专项资金</t>
  </si>
  <si>
    <t>530103251100004592916</t>
  </si>
  <si>
    <t>中等职业学校免学费补助省级专项资金</t>
  </si>
  <si>
    <t>530103251100004648202</t>
  </si>
  <si>
    <t>普通高中经济困难学生生活补助市级专项资金</t>
  </si>
  <si>
    <t>530103251100004689489</t>
  </si>
  <si>
    <t>2025年秋季学期学前教育家庭经济困难儿童资助区级专项资金</t>
  </si>
  <si>
    <t>530103251100004689491</t>
  </si>
  <si>
    <t>2025年秋季学期学前教育家庭经济困难儿童资助中央专项资金</t>
  </si>
  <si>
    <t>530103251100004689495</t>
  </si>
  <si>
    <t>2025年秋季学期学前教育家庭经济困难儿童资助省级专项资金</t>
  </si>
  <si>
    <t>530103251100004689512</t>
  </si>
  <si>
    <t>2025年秋季学期学前教育家庭经济困难儿童资助市级专项资金</t>
  </si>
  <si>
    <t>530103261100005079837</t>
  </si>
  <si>
    <t>城乡义务教育阶段家庭经济困难(小学)学生生活补助区级专项经费</t>
  </si>
  <si>
    <t>530103261100005079851</t>
  </si>
  <si>
    <t>城乡义务教育阶段家庭经济困难(初中)学生生活补助区级专项经费</t>
  </si>
  <si>
    <t>530103261100005080456</t>
  </si>
  <si>
    <t>普通高中国家助学金区级专项资金</t>
  </si>
  <si>
    <t>530103261100005080557</t>
  </si>
  <si>
    <t>普通高中免学杂费区级专项资金</t>
  </si>
  <si>
    <t>530103261100005080698</t>
  </si>
  <si>
    <t>中等职业学校国家助学金区级专项资金</t>
  </si>
  <si>
    <t>530103261100005080774</t>
  </si>
  <si>
    <t>中等职业学校免学费区级专项经费</t>
  </si>
  <si>
    <t>530103261100005080815</t>
  </si>
  <si>
    <t>农村义务教育学生营养改善计划区级专项资金</t>
  </si>
  <si>
    <t>530103261100005133664</t>
  </si>
  <si>
    <t>学前教育家庭经济困难儿童资助区级专项资金</t>
  </si>
  <si>
    <t>事业发展类</t>
  </si>
  <si>
    <t>530103241100003071798</t>
  </si>
  <si>
    <t>昆明市考入全日制普通高等院校贫困新生政府资助补助市级专项资金</t>
  </si>
  <si>
    <t>530103241100003292024</t>
  </si>
  <si>
    <t>普通高中经济困难学生生活补助省级专项经费</t>
  </si>
  <si>
    <t>530103251100004751462</t>
  </si>
  <si>
    <t>学生资助国家助学贷款奖励补助中央资金</t>
  </si>
  <si>
    <t>预算05-2表</t>
  </si>
  <si>
    <t>单位名称、项目名称</t>
  </si>
  <si>
    <t>项目年度绩效目标</t>
  </si>
  <si>
    <t>一级指标</t>
  </si>
  <si>
    <t>二级指标</t>
  </si>
  <si>
    <t>三级指标</t>
  </si>
  <si>
    <t>指标性质</t>
  </si>
  <si>
    <t>指标值</t>
  </si>
  <si>
    <t>度量单位</t>
  </si>
  <si>
    <t>指标属性</t>
  </si>
  <si>
    <t>指标内容</t>
  </si>
  <si>
    <t xml:space="preserve">确保经费拨付及时，精准完成年度普通高中家庭经济困难学生的资助工作，为后续普通高中资助工作常态化、规范化开展筑牢坚实根基。
</t>
  </si>
  <si>
    <t>产出指标</t>
  </si>
  <si>
    <t>数量指标</t>
  </si>
  <si>
    <t>补助对象准确率</t>
  </si>
  <si>
    <t>=</t>
  </si>
  <si>
    <t>100</t>
  </si>
  <si>
    <t>%</t>
  </si>
  <si>
    <t>定量指标</t>
  </si>
  <si>
    <t>反映按国家助学金补贴政策准确发放的情况。</t>
  </si>
  <si>
    <t>时效指标</t>
  </si>
  <si>
    <t>资助发放及时率</t>
  </si>
  <si>
    <t>定性指标</t>
  </si>
  <si>
    <t>12月底以前</t>
  </si>
  <si>
    <t>满意度指标</t>
  </si>
  <si>
    <t>服务对象满意度</t>
  </si>
  <si>
    <t>学生家长满意度</t>
  </si>
  <si>
    <t>&gt;=</t>
  </si>
  <si>
    <t>95</t>
  </si>
  <si>
    <t xml:space="preserve">学生家长满意度
</t>
  </si>
  <si>
    <t>发放金额</t>
  </si>
  <si>
    <t xml:space="preserve">反映发放单位及时发放补助资金的情况。
</t>
  </si>
  <si>
    <t>效益指标</t>
  </si>
  <si>
    <t>可持续影响</t>
  </si>
  <si>
    <t>受助学生辍学率</t>
  </si>
  <si>
    <t>&lt;=</t>
  </si>
  <si>
    <t>0.1</t>
  </si>
  <si>
    <t xml:space="preserve">反映受助学生辍学率情况。
</t>
  </si>
  <si>
    <t>师生满意程度</t>
  </si>
  <si>
    <t>90</t>
  </si>
  <si>
    <t>足额及时落实区级配套专项经费，确保经费拨付及时率、足额保障率、专款专用率及合规率，为后续资助工作常态化、规范化开展筑牢坚实根基。</t>
  </si>
  <si>
    <t>家庭经济困难学生覆盖率</t>
  </si>
  <si>
    <t>城乡义务教育阶段家庭经济困难学生生活补助专项经费</t>
  </si>
  <si>
    <t>补助对象正确率</t>
  </si>
  <si>
    <t>义务教育家庭经济困难学生生活补助专项经费</t>
  </si>
  <si>
    <t>学生及家长资助政策知晓率</t>
  </si>
  <si>
    <t>足额及时落实中等职业学校国家助学金区级配套专项资金，确保经费拨付及时足额。</t>
  </si>
  <si>
    <t>国家助学金资助发放人数</t>
  </si>
  <si>
    <t>受助人数</t>
  </si>
  <si>
    <t>人</t>
  </si>
  <si>
    <t>反映中等职业学校国家助学金专项资金的情况</t>
  </si>
  <si>
    <t>质量指标</t>
  </si>
  <si>
    <t>国家助学金资助发放对象准确率</t>
  </si>
  <si>
    <t>反映年度内按照上级规定有效完成相关工作的情况</t>
  </si>
  <si>
    <t>资助公示合格率</t>
  </si>
  <si>
    <t>反映补助事项在学校公布栏等其他渠道按规定进行公示的情况。</t>
  </si>
  <si>
    <t>中等职业学校国家免学费补助完成时间</t>
  </si>
  <si>
    <t>12月31日前</t>
  </si>
  <si>
    <t>年</t>
  </si>
  <si>
    <t>中等职业学校国家助学金专项资金</t>
  </si>
  <si>
    <t>社会效益</t>
  </si>
  <si>
    <t>X</t>
  </si>
  <si>
    <t>反映通过教育，改变贫困学生命运，代际间阻断贫困的情况</t>
  </si>
  <si>
    <t>享受补助的学生、家长满意度</t>
  </si>
  <si>
    <t>反映被调查的享受补助学生、家长的情况</t>
  </si>
  <si>
    <t>足额及时落实中等职业学校免学费专项经费，确保经费拨付及时率、足额保障率、专款专用率及合规率，为后续工作常态化规范化开展筑牢根基。</t>
  </si>
  <si>
    <t>1000</t>
  </si>
  <si>
    <t>反映发放金额的情况</t>
  </si>
  <si>
    <t>反映国家助学金资助发放对象准确率的情况</t>
  </si>
  <si>
    <t>奖助学金按规定及时发放率</t>
  </si>
  <si>
    <t>反映奖助学金按规定及时发放率的情况</t>
  </si>
  <si>
    <t>反映受助学生辍学率的情况</t>
  </si>
  <si>
    <t>师生满意度</t>
  </si>
  <si>
    <t>满意</t>
  </si>
  <si>
    <t>反映师生满意度的情况</t>
  </si>
  <si>
    <t>严格按照预算及系列文件要求，足额及时落实生源地信用助学贷款风险补偿金区级配套经费，确保经费计提及时率、足额保障率、专款专用率及合规率均为后续风险补偿金规范管理及风险防控筑牢根基。</t>
  </si>
  <si>
    <t>风险补偿金缴纳及时性</t>
  </si>
  <si>
    <t>99</t>
  </si>
  <si>
    <t>反映国家开放银行生源地信用助学贷款的情况</t>
  </si>
  <si>
    <t>风险补偿金支付时间</t>
  </si>
  <si>
    <t>反映风险补偿金支付的情况</t>
  </si>
  <si>
    <t>贷款政策学生知晓率</t>
  </si>
  <si>
    <t>反映生源地助学贷款的情况</t>
  </si>
  <si>
    <t>生源地信用助学贷款学生满意度</t>
  </si>
  <si>
    <t>反映学生和家长满意度的情况</t>
  </si>
  <si>
    <t xml:space="preserve">义务教育家庭经济困难学生生活补助专项经费
</t>
  </si>
  <si>
    <t>影响程度</t>
  </si>
  <si>
    <t>长远</t>
  </si>
  <si>
    <t>严格按照预算及系列文件要求，足额及时落实学前教育家庭经济困难儿童资助区级专项资金，确保经费拨付及时率、足额保障率、专款专用率及合规率均达100%</t>
  </si>
  <si>
    <t>学前教育家庭经济困难儿童资助发放人数</t>
  </si>
  <si>
    <t>标准</t>
  </si>
  <si>
    <t>元</t>
  </si>
  <si>
    <t>反映学前教育家庭经济困难儿童资助专项资金的情况</t>
  </si>
  <si>
    <t>资助对象覆盖率</t>
  </si>
  <si>
    <t>反映资助对象覆盖率的情况</t>
  </si>
  <si>
    <t>反映资助发放及时率的情况</t>
  </si>
  <si>
    <t>深远</t>
  </si>
  <si>
    <t>学前教育家庭经济困难儿童资助专项资金相关文件</t>
  </si>
  <si>
    <t>学生家长资助政策知晓率</t>
  </si>
  <si>
    <t>反映春季学前教育家庭经济困难儿童资助区级资金的情况</t>
  </si>
  <si>
    <t>严格按照预算及系列文件要求，足额及时落实农村义务教育学生营养改善计划区级专项资金，确保经费拨付及时、足额保障、专款专用及使用合规。</t>
  </si>
  <si>
    <t>营养改善计划学生人数</t>
  </si>
  <si>
    <t>反映营养改善计划的情况</t>
  </si>
  <si>
    <t>食品安全合规率</t>
  </si>
  <si>
    <t>反映使用经费的情况</t>
  </si>
  <si>
    <t>经费拨付及时率</t>
  </si>
  <si>
    <t>反映经费拨付的情况</t>
  </si>
  <si>
    <t>学生贫血率</t>
  </si>
  <si>
    <t>较上年稳步下降</t>
  </si>
  <si>
    <t>是/否</t>
  </si>
  <si>
    <t>反映学生贫血率的情况</t>
  </si>
  <si>
    <t>逐年提高办学水平、提供更加丰富的优质教育</t>
  </si>
  <si>
    <t>有提高</t>
  </si>
  <si>
    <t>反映逐年提高办学水平、提供更加丰富的优质教育的情况</t>
  </si>
  <si>
    <t>社会满意，学生满意，家长满意</t>
  </si>
  <si>
    <t>反映社会满意，学生满意，家长满意的情况</t>
  </si>
  <si>
    <t>预算06表</t>
  </si>
  <si>
    <t>政府性基金预算支出预算表</t>
  </si>
  <si>
    <t>单位名称：昆明市发展和改革委员会</t>
  </si>
  <si>
    <t>政府性基金预算支出</t>
  </si>
  <si>
    <t>备注：我单位无此项目，该表为空。</t>
  </si>
  <si>
    <t>预算07表</t>
  </si>
  <si>
    <t>单位名称：盘龙区学生资助管理中心</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</si>
  <si>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</si>
  <si>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</si>
  <si>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</si>
  <si>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</si>
  <si>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</si>
  <si>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</si>
  <si>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</si>
  <si>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</si>
  <si>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</si>
  <si>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</si>
  <si>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</si>
  <si>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</si>
  <si>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公务用车维修和保养服务</t>
  </si>
  <si>
    <t>车辆维修和保养服务</t>
  </si>
  <si>
    <t>次</t>
  </si>
  <si>
    <t>公务用车保险服务</t>
  </si>
  <si>
    <t>机动车保险服务</t>
  </si>
  <si>
    <t>预算08表</t>
  </si>
  <si>
    <t>2026年部门政府购买服务预算表</t>
  </si>
  <si>
    <t>政府购买服务项目</t>
  </si>
  <si>
    <t>政府购买服务目录</t>
  </si>
  <si>
    <t>预算09-1表</t>
  </si>
  <si>
    <t>单位名称（项目）</t>
  </si>
  <si>
    <t>地区</t>
  </si>
  <si>
    <t>磨憨经济合作区</t>
  </si>
  <si>
    <t>预算09-2表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</si>
  <si>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</si>
  <si>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</si>
  <si>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</si>
  <si>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</si>
  <si>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</si>
  <si>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</si>
  <si>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</si>
  <si>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</si>
  <si>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</si>
  <si>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</si>
  <si>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</si>
  <si>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上级补助</t>
  </si>
  <si>
    <t>预算12表</t>
  </si>
  <si>
    <t>项目级次</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</si>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</sst>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80"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applyAlignment="1"/>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indent="2"/>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8" fillId="0" borderId="0"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1">
      <c r="A2" s="40" t="str">
        <f>"2026"&amp;"年部门财务收支预算总表"</f>
        <v>2026年部门财务收支预算总表</v>
      </c>
    </row>
    <row r="3" ht="17.25" customHeight="1" spans="1:4">
      <c r="A3" s="43" t="str">
        <f>"单位名称："&amp;"盘龙区学生资助管理中心"</f>
        <v>单位名称：盘龙区学生资助管理中心</v>
      </c>
      <c r="B3" s="160"/>
      <c r="D3" s="137"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79">
        <v>6320334.8</v>
      </c>
      <c r="C6" s="163" t="s">
        <v>8</v>
      </c>
      <c r="D6" s="79"/>
    </row>
    <row r="7" ht="17.25" customHeight="1" spans="1:4">
      <c r="A7" s="163" t="s">
        <v>9</v>
      </c>
      <c r="B7" s="79"/>
      <c r="C7" s="163" t="s">
        <v>10</v>
      </c>
      <c r="D7" s="79"/>
    </row>
    <row r="8" ht="17.25" customHeight="1" spans="1:4">
      <c r="A8" s="163" t="s">
        <v>11</v>
      </c>
      <c r="B8" s="79"/>
      <c r="C8" s="195" t="s">
        <v>12</v>
      </c>
      <c r="D8" s="79"/>
    </row>
    <row r="9" ht="17.25" customHeight="1" spans="1:4">
      <c r="A9" s="163" t="s">
        <v>13</v>
      </c>
      <c r="B9" s="79"/>
      <c r="C9" s="195" t="s">
        <v>14</v>
      </c>
      <c r="D9" s="79"/>
    </row>
    <row r="10" ht="17.25" customHeight="1" spans="1:4">
      <c r="A10" s="163" t="s">
        <v>15</v>
      </c>
      <c r="B10" s="79"/>
      <c r="C10" s="195" t="s">
        <v>16</v>
      </c>
      <c r="D10" s="79">
        <v>10545701.6</v>
      </c>
    </row>
    <row r="11" ht="17.25" customHeight="1" spans="1:4">
      <c r="A11" s="163" t="s">
        <v>17</v>
      </c>
      <c r="B11" s="79"/>
      <c r="C11" s="195" t="s">
        <v>18</v>
      </c>
      <c r="D11" s="79"/>
    </row>
    <row r="12" ht="17.25" customHeight="1" spans="1:4">
      <c r="A12" s="163" t="s">
        <v>19</v>
      </c>
      <c r="B12" s="79"/>
      <c r="C12" s="31" t="s">
        <v>20</v>
      </c>
      <c r="D12" s="79"/>
    </row>
    <row r="13" ht="17.25" customHeight="1" spans="1:4">
      <c r="A13" s="163" t="s">
        <v>21</v>
      </c>
      <c r="B13" s="79"/>
      <c r="C13" s="31" t="s">
        <v>22</v>
      </c>
      <c r="D13" s="79">
        <v>104040</v>
      </c>
    </row>
    <row r="14" ht="17.25" customHeight="1" spans="1:4">
      <c r="A14" s="163" t="s">
        <v>23</v>
      </c>
      <c r="B14" s="79"/>
      <c r="C14" s="31" t="s">
        <v>24</v>
      </c>
      <c r="D14" s="79">
        <v>95382</v>
      </c>
    </row>
    <row r="15" ht="17.25" customHeight="1" spans="1:4">
      <c r="A15" s="163" t="s">
        <v>25</v>
      </c>
      <c r="B15" s="79"/>
      <c r="C15" s="31" t="s">
        <v>26</v>
      </c>
      <c r="D15" s="79"/>
    </row>
    <row r="16" ht="17.25" customHeight="1" spans="1:4">
      <c r="A16" s="62"/>
      <c r="B16" s="79"/>
      <c r="C16" s="31" t="s">
        <v>27</v>
      </c>
      <c r="D16" s="79"/>
    </row>
    <row r="17" ht="17.25" customHeight="1" spans="1:4">
      <c r="A17" s="164"/>
      <c r="B17" s="79"/>
      <c r="C17" s="31" t="s">
        <v>28</v>
      </c>
      <c r="D17" s="79"/>
    </row>
    <row r="18" ht="17.25" customHeight="1" spans="1:4">
      <c r="A18" s="164"/>
      <c r="B18" s="79"/>
      <c r="C18" s="31" t="s">
        <v>29</v>
      </c>
      <c r="D18" s="79"/>
    </row>
    <row r="19" ht="17.25" customHeight="1" spans="1:4">
      <c r="A19" s="164"/>
      <c r="B19" s="79"/>
      <c r="C19" s="31" t="s">
        <v>30</v>
      </c>
      <c r="D19" s="79"/>
    </row>
    <row r="20" ht="17.25" customHeight="1" spans="1:4">
      <c r="A20" s="164"/>
      <c r="B20" s="79"/>
      <c r="C20" s="31" t="s">
        <v>31</v>
      </c>
      <c r="D20" s="79"/>
    </row>
    <row r="21" ht="17.25" customHeight="1" spans="1:4">
      <c r="A21" s="164"/>
      <c r="B21" s="79"/>
      <c r="C21" s="31" t="s">
        <v>32</v>
      </c>
      <c r="D21" s="79"/>
    </row>
    <row r="22" ht="17.25" customHeight="1" spans="1:4">
      <c r="A22" s="164"/>
      <c r="B22" s="79"/>
      <c r="C22" s="31" t="s">
        <v>33</v>
      </c>
      <c r="D22" s="79"/>
    </row>
    <row r="23" ht="17.25" customHeight="1" spans="1:4">
      <c r="A23" s="164"/>
      <c r="B23" s="79"/>
      <c r="C23" s="31" t="s">
        <v>34</v>
      </c>
      <c r="D23" s="79"/>
    </row>
    <row r="24" ht="17.25" customHeight="1" spans="1:4">
      <c r="A24" s="164"/>
      <c r="B24" s="79"/>
      <c r="C24" s="31" t="s">
        <v>35</v>
      </c>
      <c r="D24" s="79">
        <v>108996</v>
      </c>
    </row>
    <row r="25" ht="17.25" customHeight="1" spans="1:4">
      <c r="A25" s="164"/>
      <c r="B25" s="79"/>
      <c r="C25" s="31" t="s">
        <v>36</v>
      </c>
      <c r="D25" s="79"/>
    </row>
    <row r="26" ht="17.25" customHeight="1" spans="1:4">
      <c r="A26" s="164"/>
      <c r="B26" s="79"/>
      <c r="C26" s="62" t="s">
        <v>37</v>
      </c>
      <c r="D26" s="79"/>
    </row>
    <row r="27" ht="17.25" customHeight="1" spans="1:4">
      <c r="A27" s="164"/>
      <c r="B27" s="79"/>
      <c r="C27" s="31" t="s">
        <v>38</v>
      </c>
      <c r="D27" s="79"/>
    </row>
    <row r="28" ht="16.5" customHeight="1" spans="1:4">
      <c r="A28" s="164"/>
      <c r="B28" s="79"/>
      <c r="C28" s="31" t="s">
        <v>39</v>
      </c>
      <c r="D28" s="79"/>
    </row>
    <row r="29" ht="16.5" customHeight="1" spans="1:4">
      <c r="A29" s="164"/>
      <c r="B29" s="79"/>
      <c r="C29" s="62" t="s">
        <v>40</v>
      </c>
      <c r="D29" s="79"/>
    </row>
    <row r="30" ht="17.25" customHeight="1" spans="1:4">
      <c r="A30" s="164"/>
      <c r="B30" s="79"/>
      <c r="C30" s="62" t="s">
        <v>41</v>
      </c>
      <c r="D30" s="79"/>
    </row>
    <row r="31" ht="17.25" customHeight="1" spans="1:4">
      <c r="A31" s="164"/>
      <c r="B31" s="79"/>
      <c r="C31" s="31" t="s">
        <v>42</v>
      </c>
      <c r="D31" s="79"/>
    </row>
    <row r="32" ht="16.5" customHeight="1" spans="1:4">
      <c r="A32" s="164" t="s">
        <v>43</v>
      </c>
      <c r="B32" s="79">
        <v>6320334.8</v>
      </c>
      <c r="C32" s="164" t="s">
        <v>44</v>
      </c>
      <c r="D32" s="79">
        <v>10854119.6</v>
      </c>
    </row>
    <row r="33" ht="16.5" customHeight="1" spans="1:4">
      <c r="A33" s="62" t="s">
        <v>45</v>
      </c>
      <c r="B33" s="79">
        <v>4533784.8</v>
      </c>
      <c r="C33" s="62" t="s">
        <v>46</v>
      </c>
      <c r="D33" s="79"/>
    </row>
    <row r="34" ht="16.5" customHeight="1" spans="1:4">
      <c r="A34" s="31" t="s">
        <v>47</v>
      </c>
      <c r="B34" s="79">
        <v>4533784.8</v>
      </c>
      <c r="C34" s="31" t="s">
        <v>47</v>
      </c>
      <c r="D34" s="79"/>
    </row>
    <row r="35" ht="16.5" customHeight="1" spans="1:4">
      <c r="A35" s="31" t="s">
        <v>48</v>
      </c>
      <c r="B35" s="79"/>
      <c r="C35" s="31" t="s">
        <v>49</v>
      </c>
      <c r="D35" s="79"/>
    </row>
    <row r="36" ht="16.5" customHeight="1" spans="1:4">
      <c r="A36" s="165" t="s">
        <v>50</v>
      </c>
      <c r="B36" s="79">
        <v>10854119.6</v>
      </c>
      <c r="C36" s="165" t="s">
        <v>51</v>
      </c>
      <c r="D36" s="79">
        <v>10854119.6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3">
        <v>1</v>
      </c>
      <c r="B1" s="114">
        <v>0</v>
      </c>
      <c r="C1" s="113">
        <v>1</v>
      </c>
      <c r="D1" s="115"/>
      <c r="E1" s="115"/>
      <c r="F1" s="112" t="s">
        <v>462</v>
      </c>
    </row>
    <row r="2" ht="42" customHeight="1" spans="1:6">
      <c r="A2" s="116" t="str">
        <f>"2026"&amp;"年部门政府性基金预算支出预算表"</f>
        <v>2026年部门政府性基金预算支出预算表</v>
      </c>
      <c r="B2" s="116" t="s">
        <v>463</v>
      </c>
      <c r="C2" s="117"/>
      <c r="D2" s="118"/>
      <c r="E2" s="118"/>
      <c r="F2" s="118"/>
    </row>
    <row r="3" ht="13.5" customHeight="1" spans="1:6">
      <c r="A3" s="4" t="str">
        <f>部门政府采购预算表07!A3</f>
        <v>单位名称：盘龙区学生资助管理中心</v>
      </c>
      <c r="B3" s="4" t="s">
        <v>464</v>
      </c>
      <c r="C3" s="113"/>
      <c r="D3" s="115"/>
      <c r="E3" s="115"/>
      <c r="F3" s="112" t="s">
        <v>1</v>
      </c>
    </row>
    <row r="4" ht="19.5" customHeight="1" spans="1:6">
      <c r="A4" s="119" t="s">
        <v>189</v>
      </c>
      <c r="B4" s="120" t="s">
        <v>72</v>
      </c>
      <c r="C4" s="119" t="s">
        <v>73</v>
      </c>
      <c r="D4" s="10" t="s">
        <v>465</v>
      </c>
      <c r="E4" s="11"/>
      <c r="F4" s="12"/>
    </row>
    <row r="5" ht="18.75" customHeight="1" spans="1:6">
      <c r="A5" s="121"/>
      <c r="B5" s="122"/>
      <c r="C5" s="121"/>
      <c r="D5" s="15" t="s">
        <v>55</v>
      </c>
      <c r="E5" s="10" t="s">
        <v>75</v>
      </c>
      <c r="F5" s="15" t="s">
        <v>76</v>
      </c>
    </row>
    <row r="6" ht="18.75" customHeight="1" spans="1:6">
      <c r="A6" s="69">
        <v>1</v>
      </c>
      <c r="B6" s="123" t="s">
        <v>83</v>
      </c>
      <c r="C6" s="69">
        <v>3</v>
      </c>
      <c r="D6" s="124">
        <v>4</v>
      </c>
      <c r="E6" s="124">
        <v>5</v>
      </c>
      <c r="F6" s="124">
        <v>6</v>
      </c>
    </row>
    <row r="7" ht="21" customHeight="1" spans="1:6">
      <c r="A7" s="20"/>
      <c r="B7" s="20"/>
      <c r="C7" s="20"/>
      <c r="D7" s="79"/>
      <c r="E7" s="79"/>
      <c r="F7" s="79"/>
    </row>
    <row r="8" ht="21" customHeight="1" spans="1:6">
      <c r="A8" s="20"/>
      <c r="B8" s="20"/>
      <c r="C8" s="20"/>
      <c r="D8" s="79"/>
      <c r="E8" s="79"/>
      <c r="F8" s="79"/>
    </row>
    <row r="9" ht="18.75" customHeight="1" spans="1:6">
      <c r="A9" s="125" t="s">
        <v>179</v>
      </c>
      <c r="B9" s="125" t="s">
        <v>179</v>
      </c>
      <c r="C9" s="126" t="s">
        <v>179</v>
      </c>
      <c r="D9" s="79"/>
      <c r="E9" s="79"/>
      <c r="F9" s="79"/>
    </row>
    <row r="10" customHeight="1" spans="1:1">
      <c r="A10" t="s">
        <v>466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A7" sqref="A7:Q7"/>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A1" s="81"/>
      <c r="P1" s="2"/>
      <c r="Q1" s="2" t="s">
        <v>467</v>
      </c>
    </row>
    <row r="2" ht="41.25" customHeight="1" spans="1:17">
      <c r="A2" s="67"/>
      <c r="B2" s="3"/>
      <c r="C2" s="3"/>
      <c r="D2" s="3"/>
      <c r="E2" s="3"/>
      <c r="F2" s="3"/>
      <c r="G2" s="3"/>
      <c r="H2" s="3"/>
      <c r="I2" s="3"/>
      <c r="J2" s="3"/>
      <c r="K2" s="67"/>
      <c r="L2" s="3"/>
      <c r="M2" s="3"/>
      <c r="N2" s="67"/>
      <c r="O2" s="3"/>
      <c r="P2" s="67"/>
      <c r="Q2" s="67"/>
    </row>
    <row r="3" ht="18.75" customHeight="1" spans="1:17">
      <c r="A3" s="85" t="s">
        <v>468</v>
      </c>
      <c r="B3" s="6"/>
      <c r="C3" s="6"/>
      <c r="D3" s="6"/>
      <c r="E3" s="6"/>
      <c r="F3" s="6"/>
      <c r="G3" s="6"/>
      <c r="H3" s="6"/>
      <c r="I3" s="6"/>
      <c r="J3" s="6"/>
      <c r="P3" s="7"/>
      <c r="Q3" s="112" t="s">
        <v>1</v>
      </c>
    </row>
    <row r="4" ht="15.75" customHeight="1" spans="1:17">
      <c r="A4" s="86" t="s">
        <v>469</v>
      </c>
      <c r="B4" s="106" t="s">
        <v>470</v>
      </c>
      <c r="C4" s="106" t="s">
        <v>471</v>
      </c>
      <c r="D4" s="106" t="s">
        <v>472</v>
      </c>
      <c r="E4" s="106" t="s">
        <v>473</v>
      </c>
      <c r="F4" s="106" t="s">
        <v>474</v>
      </c>
      <c r="G4" s="87" t="s">
        <v>196</v>
      </c>
      <c r="H4" s="87"/>
      <c r="I4" s="87"/>
      <c r="J4" s="87"/>
      <c r="K4" s="88"/>
      <c r="L4" s="87"/>
      <c r="M4" s="87"/>
      <c r="N4" s="101"/>
      <c r="O4" s="87"/>
      <c r="P4" s="88"/>
      <c r="Q4" s="102"/>
    </row>
    <row r="5" ht="17.25" customHeight="1" spans="1:17">
      <c r="A5" s="89"/>
      <c r="B5" s="90"/>
      <c r="C5" s="90"/>
      <c r="D5" s="90"/>
      <c r="E5" s="90"/>
      <c r="F5" s="90"/>
      <c r="G5" s="90" t="s">
        <v>55</v>
      </c>
      <c r="H5" s="90" t="s">
        <v>58</v>
      </c>
      <c r="I5" s="90" t="s">
        <v>475</v>
      </c>
      <c r="J5" s="90" t="s">
        <v>476</v>
      </c>
      <c r="K5" s="91" t="s">
        <v>477</v>
      </c>
      <c r="L5" s="103" t="s">
        <v>478</v>
      </c>
      <c r="M5" s="103"/>
      <c r="N5" s="104"/>
      <c r="O5" s="103"/>
      <c r="P5" s="105"/>
      <c r="Q5" s="92"/>
    </row>
    <row r="6" ht="54" customHeight="1" spans="1:17">
      <c r="A6" s="92"/>
      <c r="B6" s="93"/>
      <c r="C6" s="93"/>
      <c r="D6" s="93"/>
      <c r="E6" s="93"/>
      <c r="F6" s="93"/>
      <c r="G6" s="93"/>
      <c r="H6" s="93" t="s">
        <v>57</v>
      </c>
      <c r="I6" s="93"/>
      <c r="J6" s="93"/>
      <c r="K6" s="94"/>
      <c r="L6" s="93" t="s">
        <v>57</v>
      </c>
      <c r="M6" s="93" t="s">
        <v>64</v>
      </c>
      <c r="N6" s="92" t="s">
        <v>65</v>
      </c>
      <c r="O6" s="93" t="s">
        <v>66</v>
      </c>
      <c r="P6" s="94" t="s">
        <v>67</v>
      </c>
      <c r="Q6" s="92" t="s">
        <v>68</v>
      </c>
    </row>
    <row r="7" ht="18" customHeight="1" spans="1:17">
      <c r="A7" s="107">
        <v>1</v>
      </c>
      <c r="B7" s="107">
        <v>2</v>
      </c>
      <c r="C7" s="107">
        <v>3</v>
      </c>
      <c r="D7" s="107">
        <v>4</v>
      </c>
      <c r="E7" s="107">
        <v>5</v>
      </c>
      <c r="F7" s="107">
        <v>6</v>
      </c>
      <c r="G7" s="107">
        <v>7</v>
      </c>
      <c r="H7" s="107">
        <v>8</v>
      </c>
      <c r="I7" s="107">
        <v>9</v>
      </c>
      <c r="J7" s="107">
        <v>10</v>
      </c>
      <c r="K7" s="107">
        <v>11</v>
      </c>
      <c r="L7" s="107">
        <v>12</v>
      </c>
      <c r="M7" s="107">
        <v>13</v>
      </c>
      <c r="N7" s="107">
        <v>14</v>
      </c>
      <c r="O7" s="107">
        <v>15</v>
      </c>
      <c r="P7" s="107">
        <v>16</v>
      </c>
      <c r="Q7" s="107">
        <v>17</v>
      </c>
    </row>
    <row r="8" ht="21" customHeight="1" spans="1:17">
      <c r="A8" s="96" t="s">
        <v>232</v>
      </c>
      <c r="B8" s="108" t="s">
        <v>479</v>
      </c>
      <c r="C8" s="108" t="s">
        <v>479</v>
      </c>
      <c r="D8" s="108" t="s">
        <v>480</v>
      </c>
      <c r="E8" s="109">
        <v>30</v>
      </c>
      <c r="F8" s="79">
        <v>4800</v>
      </c>
      <c r="G8" s="79">
        <v>4800</v>
      </c>
      <c r="H8" s="79">
        <v>4800</v>
      </c>
      <c r="I8" s="79"/>
      <c r="J8" s="79"/>
      <c r="K8" s="79"/>
      <c r="L8" s="79"/>
      <c r="M8" s="79"/>
      <c r="N8" s="79"/>
      <c r="O8" s="79"/>
      <c r="P8" s="79"/>
      <c r="Q8" s="79"/>
    </row>
    <row r="9" ht="21" customHeight="1" spans="1:17">
      <c r="A9" s="96" t="s">
        <v>252</v>
      </c>
      <c r="B9" s="108" t="s">
        <v>481</v>
      </c>
      <c r="C9" s="108" t="s">
        <v>482</v>
      </c>
      <c r="D9" s="108" t="s">
        <v>483</v>
      </c>
      <c r="E9" s="109">
        <v>1</v>
      </c>
      <c r="F9" s="79">
        <v>5000</v>
      </c>
      <c r="G9" s="79">
        <v>5000</v>
      </c>
      <c r="H9" s="79">
        <v>5000</v>
      </c>
      <c r="I9" s="79"/>
      <c r="J9" s="79"/>
      <c r="K9" s="79"/>
      <c r="L9" s="79"/>
      <c r="M9" s="79"/>
      <c r="N9" s="79"/>
      <c r="O9" s="79"/>
      <c r="P9" s="79"/>
      <c r="Q9" s="79"/>
    </row>
    <row r="10" ht="21" customHeight="1" spans="1:17">
      <c r="A10" s="96" t="s">
        <v>252</v>
      </c>
      <c r="B10" s="108" t="s">
        <v>484</v>
      </c>
      <c r="C10" s="108" t="s">
        <v>485</v>
      </c>
      <c r="D10" s="108" t="s">
        <v>483</v>
      </c>
      <c r="E10" s="109">
        <v>1</v>
      </c>
      <c r="F10" s="79"/>
      <c r="G10" s="79">
        <v>2000</v>
      </c>
      <c r="H10" s="79">
        <v>2000</v>
      </c>
      <c r="I10" s="79"/>
      <c r="J10" s="79"/>
      <c r="K10" s="79"/>
      <c r="L10" s="79"/>
      <c r="M10" s="79"/>
      <c r="N10" s="79"/>
      <c r="O10" s="79"/>
      <c r="P10" s="79"/>
      <c r="Q10" s="79"/>
    </row>
    <row r="11" ht="21" customHeight="1" spans="1:17">
      <c r="A11" s="98"/>
      <c r="B11" s="110"/>
      <c r="C11" s="110"/>
      <c r="D11" s="110"/>
      <c r="E11" s="111"/>
      <c r="F11" s="79">
        <v>9800</v>
      </c>
      <c r="G11" s="79">
        <v>11800</v>
      </c>
      <c r="H11" s="79">
        <v>11800</v>
      </c>
      <c r="I11" s="79"/>
      <c r="J11" s="79"/>
      <c r="K11" s="79"/>
      <c r="L11" s="79"/>
      <c r="M11" s="79"/>
      <c r="N11" s="79"/>
      <c r="O11" s="79"/>
      <c r="P11" s="79"/>
      <c r="Q11" s="79"/>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customFormat="1" ht="16.5" customHeight="1" spans="1:14">
      <c r="A1" s="80"/>
      <c r="B1" s="81"/>
      <c r="C1" s="81"/>
      <c r="D1" s="80"/>
      <c r="E1" s="80"/>
      <c r="F1" s="80"/>
      <c r="G1" s="80"/>
      <c r="H1" s="82"/>
      <c r="I1" s="80"/>
      <c r="J1" s="80"/>
      <c r="K1" s="81"/>
      <c r="L1" s="80"/>
      <c r="M1" s="99"/>
      <c r="N1" s="99" t="s">
        <v>486</v>
      </c>
    </row>
    <row r="2" customFormat="1" ht="41.25" customHeight="1" spans="1:14">
      <c r="A2" s="196" t="s">
        <v>487</v>
      </c>
      <c r="B2" s="67"/>
      <c r="C2" s="67"/>
      <c r="D2" s="83"/>
      <c r="E2" s="83"/>
      <c r="F2" s="83"/>
      <c r="G2" s="83"/>
      <c r="H2" s="84"/>
      <c r="I2" s="83"/>
      <c r="J2" s="83"/>
      <c r="K2" s="67"/>
      <c r="L2" s="83"/>
      <c r="M2" s="84"/>
      <c r="N2" s="67"/>
    </row>
    <row r="3" customFormat="1" ht="22.5" customHeight="1" spans="1:14">
      <c r="A3" s="74" t="s">
        <v>468</v>
      </c>
      <c r="B3" s="85"/>
      <c r="C3" s="85"/>
      <c r="D3" s="75"/>
      <c r="E3" s="75"/>
      <c r="F3" s="75"/>
      <c r="G3" s="75"/>
      <c r="H3" s="82"/>
      <c r="I3" s="80"/>
      <c r="J3" s="80"/>
      <c r="K3" s="81"/>
      <c r="L3" s="80"/>
      <c r="M3" s="100"/>
      <c r="N3" s="99" t="s">
        <v>1</v>
      </c>
    </row>
    <row r="4" customFormat="1" ht="24" customHeight="1" spans="1:14">
      <c r="A4" s="9" t="s">
        <v>469</v>
      </c>
      <c r="B4" s="86" t="s">
        <v>488</v>
      </c>
      <c r="C4" s="86" t="s">
        <v>489</v>
      </c>
      <c r="D4" s="87" t="s">
        <v>196</v>
      </c>
      <c r="E4" s="87"/>
      <c r="F4" s="87"/>
      <c r="G4" s="87"/>
      <c r="H4" s="88"/>
      <c r="I4" s="87"/>
      <c r="J4" s="87"/>
      <c r="K4" s="101"/>
      <c r="L4" s="87"/>
      <c r="M4" s="88"/>
      <c r="N4" s="102"/>
    </row>
    <row r="5" customFormat="1" ht="24" customHeight="1" spans="1:14">
      <c r="A5" s="14"/>
      <c r="B5" s="89"/>
      <c r="C5" s="89"/>
      <c r="D5" s="90" t="s">
        <v>55</v>
      </c>
      <c r="E5" s="90" t="s">
        <v>58</v>
      </c>
      <c r="F5" s="90" t="s">
        <v>475</v>
      </c>
      <c r="G5" s="90" t="s">
        <v>476</v>
      </c>
      <c r="H5" s="91" t="s">
        <v>477</v>
      </c>
      <c r="I5" s="103" t="s">
        <v>478</v>
      </c>
      <c r="J5" s="103"/>
      <c r="K5" s="104"/>
      <c r="L5" s="103"/>
      <c r="M5" s="105"/>
      <c r="N5" s="92"/>
    </row>
    <row r="6" customFormat="1" ht="54" customHeight="1" spans="1:14">
      <c r="A6" s="17"/>
      <c r="B6" s="92"/>
      <c r="C6" s="92"/>
      <c r="D6" s="93"/>
      <c r="E6" s="93"/>
      <c r="F6" s="93"/>
      <c r="G6" s="93"/>
      <c r="H6" s="94"/>
      <c r="I6" s="93" t="s">
        <v>57</v>
      </c>
      <c r="J6" s="93" t="s">
        <v>64</v>
      </c>
      <c r="K6" s="92" t="s">
        <v>65</v>
      </c>
      <c r="L6" s="93" t="s">
        <v>66</v>
      </c>
      <c r="M6" s="94" t="s">
        <v>67</v>
      </c>
      <c r="N6" s="92" t="s">
        <v>68</v>
      </c>
    </row>
    <row r="7" customFormat="1" ht="17.25" customHeight="1" spans="1:14">
      <c r="A7" s="18">
        <v>1</v>
      </c>
      <c r="B7" s="18">
        <v>2</v>
      </c>
      <c r="C7" s="18">
        <v>3</v>
      </c>
      <c r="D7" s="18">
        <v>4</v>
      </c>
      <c r="E7" s="18">
        <v>5</v>
      </c>
      <c r="F7" s="18">
        <v>6</v>
      </c>
      <c r="G7" s="18">
        <v>7</v>
      </c>
      <c r="H7" s="18">
        <v>8</v>
      </c>
      <c r="I7" s="18">
        <v>9</v>
      </c>
      <c r="J7" s="18">
        <v>10</v>
      </c>
      <c r="K7" s="18">
        <v>11</v>
      </c>
      <c r="L7" s="18">
        <v>12</v>
      </c>
      <c r="M7" s="18">
        <v>13</v>
      </c>
      <c r="N7" s="18">
        <v>14</v>
      </c>
    </row>
    <row r="8" customFormat="1" ht="21" customHeight="1" spans="1:14">
      <c r="A8" s="95"/>
      <c r="B8" s="96"/>
      <c r="C8" s="96"/>
      <c r="D8" s="79"/>
      <c r="E8" s="79"/>
      <c r="F8" s="79"/>
      <c r="G8" s="79"/>
      <c r="H8" s="79"/>
      <c r="I8" s="79"/>
      <c r="J8" s="79"/>
      <c r="K8" s="79"/>
      <c r="L8" s="79"/>
      <c r="M8" s="79"/>
      <c r="N8" s="79"/>
    </row>
    <row r="9" customFormat="1" ht="21" customHeight="1" spans="1:14">
      <c r="A9" s="96"/>
      <c r="B9" s="96"/>
      <c r="C9" s="96"/>
      <c r="D9" s="79"/>
      <c r="E9" s="79"/>
      <c r="F9" s="79"/>
      <c r="G9" s="79"/>
      <c r="H9" s="79"/>
      <c r="I9" s="79"/>
      <c r="J9" s="79"/>
      <c r="K9" s="79"/>
      <c r="L9" s="79"/>
      <c r="M9" s="79"/>
      <c r="N9" s="79"/>
    </row>
    <row r="10" customFormat="1" ht="21" customHeight="1" spans="1:14">
      <c r="A10" s="96"/>
      <c r="B10" s="96"/>
      <c r="C10" s="96"/>
      <c r="D10" s="79"/>
      <c r="E10" s="79"/>
      <c r="F10" s="79"/>
      <c r="G10" s="79"/>
      <c r="H10" s="79"/>
      <c r="I10" s="79"/>
      <c r="J10" s="79"/>
      <c r="K10" s="79"/>
      <c r="L10" s="79"/>
      <c r="M10" s="79"/>
      <c r="N10" s="79"/>
    </row>
    <row r="11" customFormat="1" ht="21" customHeight="1" spans="1:14">
      <c r="A11" s="97" t="s">
        <v>179</v>
      </c>
      <c r="B11" s="98"/>
      <c r="C11" s="98"/>
      <c r="D11" s="79"/>
      <c r="E11" s="79"/>
      <c r="F11" s="79"/>
      <c r="G11" s="79"/>
      <c r="H11" s="79"/>
      <c r="I11" s="79"/>
      <c r="J11" s="79"/>
      <c r="K11" s="79"/>
      <c r="L11" s="79"/>
      <c r="M11" s="79"/>
      <c r="N11" s="79"/>
    </row>
    <row r="12" customHeight="1" spans="1:1">
      <c r="A12" t="s">
        <v>466</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4:5">
      <c r="D1" s="72"/>
      <c r="E1" s="2" t="s">
        <v>490</v>
      </c>
    </row>
    <row r="2" ht="41.25" customHeight="1" spans="1:5">
      <c r="A2" s="73" t="str">
        <f>"2026"&amp;"年对下转移支付预算表"</f>
        <v>2026年对下转移支付预算表</v>
      </c>
      <c r="B2" s="3"/>
      <c r="C2" s="3"/>
      <c r="D2" s="3"/>
      <c r="E2" s="67"/>
    </row>
    <row r="3" ht="18" customHeight="1" spans="1:5">
      <c r="A3" s="74" t="str">
        <f>"单位名称："&amp;"盘龙区学生资助管理中心"</f>
        <v>单位名称：盘龙区学生资助管理中心</v>
      </c>
      <c r="B3" s="75"/>
      <c r="C3" s="75"/>
      <c r="D3" s="76"/>
      <c r="E3" s="7" t="s">
        <v>1</v>
      </c>
    </row>
    <row r="4" ht="19.5" customHeight="1" spans="1:5">
      <c r="A4" s="27" t="s">
        <v>491</v>
      </c>
      <c r="B4" s="10" t="s">
        <v>196</v>
      </c>
      <c r="C4" s="11"/>
      <c r="D4" s="11"/>
      <c r="E4" s="69" t="s">
        <v>492</v>
      </c>
    </row>
    <row r="5" ht="40.5" customHeight="1" spans="1:5">
      <c r="A5" s="18"/>
      <c r="B5" s="28" t="s">
        <v>55</v>
      </c>
      <c r="C5" s="9" t="s">
        <v>58</v>
      </c>
      <c r="D5" s="77" t="s">
        <v>475</v>
      </c>
      <c r="E5" s="35" t="s">
        <v>493</v>
      </c>
    </row>
    <row r="6" ht="19.5" customHeight="1" spans="1:5">
      <c r="A6" s="19">
        <v>1</v>
      </c>
      <c r="B6" s="19">
        <v>2</v>
      </c>
      <c r="C6" s="19">
        <v>3</v>
      </c>
      <c r="D6" s="78">
        <v>4</v>
      </c>
      <c r="E6" s="35">
        <v>5</v>
      </c>
    </row>
    <row r="7" ht="19.5" customHeight="1" spans="1:5">
      <c r="A7" s="29"/>
      <c r="B7" s="79"/>
      <c r="C7" s="79"/>
      <c r="D7" s="79"/>
      <c r="E7" s="79"/>
    </row>
    <row r="8" ht="19.5" customHeight="1" spans="1:5">
      <c r="A8" s="70"/>
      <c r="B8" s="79"/>
      <c r="C8" s="79"/>
      <c r="D8" s="79"/>
      <c r="E8" s="79"/>
    </row>
    <row r="9" customHeight="1" spans="1:1">
      <c r="A9" t="s">
        <v>466</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494</v>
      </c>
    </row>
    <row r="2" ht="41.25" customHeight="1" spans="1:10">
      <c r="A2" s="66" t="str">
        <f>"2026"&amp;"年对下转移支付绩效目标表"</f>
        <v>2026年对下转移支付绩效目标表</v>
      </c>
      <c r="B2" s="3"/>
      <c r="C2" s="3"/>
      <c r="D2" s="3"/>
      <c r="E2" s="3"/>
      <c r="F2" s="67"/>
      <c r="G2" s="3"/>
      <c r="H2" s="67"/>
      <c r="I2" s="67"/>
      <c r="J2" s="3"/>
    </row>
    <row r="3" ht="17.25" customHeight="1" spans="1:1">
      <c r="A3" s="4" t="str">
        <f>"单位名称："&amp;"盘龙区学生资助管理中心"</f>
        <v>单位名称：盘龙区学生资助管理中心</v>
      </c>
    </row>
    <row r="4" ht="44.25" customHeight="1" spans="1:10">
      <c r="A4" s="68" t="s">
        <v>491</v>
      </c>
      <c r="B4" s="68" t="s">
        <v>348</v>
      </c>
      <c r="C4" s="68" t="s">
        <v>349</v>
      </c>
      <c r="D4" s="68" t="s">
        <v>350</v>
      </c>
      <c r="E4" s="68" t="s">
        <v>351</v>
      </c>
      <c r="F4" s="69" t="s">
        <v>352</v>
      </c>
      <c r="G4" s="68" t="s">
        <v>353</v>
      </c>
      <c r="H4" s="69" t="s">
        <v>354</v>
      </c>
      <c r="I4" s="69" t="s">
        <v>355</v>
      </c>
      <c r="J4" s="68" t="s">
        <v>356</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2"/>
      <c r="F6" s="71"/>
      <c r="G6" s="52"/>
      <c r="H6" s="71"/>
      <c r="I6" s="71"/>
      <c r="J6" s="52"/>
    </row>
    <row r="7" ht="42" customHeight="1" spans="1:10">
      <c r="A7" s="29"/>
      <c r="B7" s="20"/>
      <c r="C7" s="20"/>
      <c r="D7" s="20"/>
      <c r="E7" s="29"/>
      <c r="F7" s="20"/>
      <c r="G7" s="29"/>
      <c r="H7" s="20"/>
      <c r="I7" s="20"/>
      <c r="J7" s="29"/>
    </row>
    <row r="8" customHeight="1" spans="1:1">
      <c r="A8" t="s">
        <v>466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8" sqref="B18"/>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Format="1" customHeight="1" spans="1:8">
      <c r="A1" s="37" t="s">
        <v>495</v>
      </c>
      <c r="B1" s="38"/>
      <c r="C1" s="39"/>
      <c r="D1" s="39"/>
      <c r="E1" s="39"/>
      <c r="F1" s="38"/>
      <c r="G1" s="38"/>
      <c r="H1" s="39"/>
    </row>
    <row r="2" customFormat="1" ht="41.25" customHeight="1" spans="1:8">
      <c r="A2" s="40" t="s">
        <v>496</v>
      </c>
      <c r="B2" s="41"/>
      <c r="C2" s="42"/>
      <c r="D2" s="42"/>
      <c r="E2" s="42"/>
      <c r="F2" s="41"/>
      <c r="G2" s="41"/>
      <c r="H2" s="42"/>
    </row>
    <row r="3" customFormat="1" customHeight="1" spans="1:8">
      <c r="A3" s="43" t="s">
        <v>468</v>
      </c>
      <c r="C3" s="44"/>
      <c r="E3" s="42"/>
      <c r="F3" s="41"/>
      <c r="G3" s="41"/>
      <c r="H3" s="45" t="s">
        <v>1</v>
      </c>
    </row>
    <row r="4" customFormat="1" ht="28.5" customHeight="1" spans="1:8">
      <c r="A4" s="46" t="s">
        <v>189</v>
      </c>
      <c r="B4" s="47" t="s">
        <v>497</v>
      </c>
      <c r="C4" s="46" t="s">
        <v>498</v>
      </c>
      <c r="D4" s="46" t="s">
        <v>499</v>
      </c>
      <c r="E4" s="46" t="s">
        <v>500</v>
      </c>
      <c r="F4" s="48" t="s">
        <v>501</v>
      </c>
      <c r="G4" s="35"/>
      <c r="H4" s="46"/>
    </row>
    <row r="5" customFormat="1" ht="21" customHeight="1" spans="1:8">
      <c r="A5" s="47"/>
      <c r="B5" s="49"/>
      <c r="C5" s="50"/>
      <c r="D5" s="49"/>
      <c r="E5" s="49"/>
      <c r="F5" s="48" t="s">
        <v>473</v>
      </c>
      <c r="G5" s="48" t="s">
        <v>502</v>
      </c>
      <c r="H5" s="48" t="s">
        <v>503</v>
      </c>
    </row>
    <row r="6" customFormat="1" ht="17.25" customHeight="1" spans="1:8">
      <c r="A6" s="51" t="s">
        <v>82</v>
      </c>
      <c r="B6" s="51">
        <v>2</v>
      </c>
      <c r="C6" s="52">
        <v>3</v>
      </c>
      <c r="D6" s="51">
        <v>4</v>
      </c>
      <c r="E6" s="53">
        <v>5</v>
      </c>
      <c r="F6" s="54">
        <v>6</v>
      </c>
      <c r="G6" s="52">
        <v>7</v>
      </c>
      <c r="H6" s="52">
        <v>8</v>
      </c>
    </row>
    <row r="7" customFormat="1" ht="19.5" customHeight="1" spans="1:8">
      <c r="A7" s="55"/>
      <c r="B7" s="31"/>
      <c r="C7" s="29"/>
      <c r="D7" s="20"/>
      <c r="E7" s="54"/>
      <c r="F7" s="56"/>
      <c r="G7" s="57"/>
      <c r="H7" s="57"/>
    </row>
    <row r="8" customFormat="1" ht="19.5" customHeight="1" spans="1:8">
      <c r="A8" s="55"/>
      <c r="B8" s="31"/>
      <c r="C8" s="29"/>
      <c r="D8" s="20"/>
      <c r="E8" s="54"/>
      <c r="F8" s="56"/>
      <c r="G8" s="57"/>
      <c r="H8" s="57"/>
    </row>
    <row r="9" customFormat="1" ht="19.5" customHeight="1" spans="1:8">
      <c r="A9" s="58" t="s">
        <v>55</v>
      </c>
      <c r="B9" s="59"/>
      <c r="C9" s="60"/>
      <c r="D9" s="61"/>
      <c r="E9" s="61"/>
      <c r="F9" s="56"/>
      <c r="G9" s="57"/>
      <c r="H9" s="57"/>
    </row>
    <row r="10" customFormat="1" ht="19.5" customHeight="1" spans="1:8">
      <c r="A10" s="62" t="s">
        <v>504</v>
      </c>
      <c r="B10" s="59"/>
      <c r="C10" s="60"/>
      <c r="D10" s="63"/>
      <c r="E10" s="63"/>
      <c r="F10" s="64"/>
      <c r="G10" s="65"/>
      <c r="H10" s="65"/>
    </row>
    <row r="11" customHeight="1" spans="1:1">
      <c r="A11" t="s">
        <v>466</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505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"单位名称："&amp;"盘龙区学生资助管理中心"</f>
        <v>单位名称：盘龙区学生资助管理中心</v>
      </c>
      <c r="B3" s="5"/>
      <c r="C3" s="5"/>
      <c r="D3" s="5"/>
      <c r="E3" s="5"/>
      <c r="F3" s="5"/>
      <c r="G3" s="5"/>
      <c r="H3" s="6"/>
      <c r="I3" s="6"/>
      <c r="J3" s="6"/>
      <c r="K3" s="7" t="s">
        <v>1</v>
      </c>
    </row>
    <row r="4" ht="21.75" customHeight="1" spans="1:11">
      <c r="A4" s="8" t="s">
        <v>256</v>
      </c>
      <c r="B4" s="8" t="s">
        <v>191</v>
      </c>
      <c r="C4" s="8" t="s">
        <v>257</v>
      </c>
      <c r="D4" s="9" t="s">
        <v>192</v>
      </c>
      <c r="E4" s="9" t="s">
        <v>193</v>
      </c>
      <c r="F4" s="9" t="s">
        <v>258</v>
      </c>
      <c r="G4" s="9" t="s">
        <v>259</v>
      </c>
      <c r="H4" s="27" t="s">
        <v>55</v>
      </c>
      <c r="I4" s="10" t="s">
        <v>506</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179</v>
      </c>
      <c r="B10" s="33"/>
      <c r="C10" s="33"/>
      <c r="D10" s="33"/>
      <c r="E10" s="33"/>
      <c r="F10" s="33"/>
      <c r="G10" s="34"/>
      <c r="H10" s="22"/>
      <c r="I10" s="22"/>
      <c r="J10" s="22"/>
      <c r="K10" s="30"/>
    </row>
    <row r="11" customHeight="1" spans="1:1">
      <c r="A11" t="s">
        <v>466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C24" sqref="C2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507</v>
      </c>
    </row>
    <row r="2" ht="41.25" customHeight="1" spans="1:7">
      <c r="A2" s="3" t="str">
        <f>"2026"&amp;"年部门项目中期规划预算表"</f>
        <v>2026年部门项目中期规划预算表</v>
      </c>
      <c r="B2" s="3"/>
      <c r="C2" s="3"/>
      <c r="D2" s="3"/>
      <c r="E2" s="3"/>
      <c r="F2" s="3"/>
      <c r="G2" s="3"/>
    </row>
    <row r="3" ht="13.5" customHeight="1" spans="1:7">
      <c r="A3" s="4" t="str">
        <f>"单位名称："&amp;"盘龙区学生资助管理中心"</f>
        <v>单位名称：盘龙区学生资助管理中心</v>
      </c>
      <c r="B3" s="5"/>
      <c r="C3" s="5"/>
      <c r="D3" s="5"/>
      <c r="E3" s="6"/>
      <c r="F3" s="6"/>
      <c r="G3" s="7" t="s">
        <v>1</v>
      </c>
    </row>
    <row r="4" ht="21.75" customHeight="1" spans="1:7">
      <c r="A4" s="8" t="s">
        <v>257</v>
      </c>
      <c r="B4" s="8" t="s">
        <v>256</v>
      </c>
      <c r="C4" s="8" t="s">
        <v>191</v>
      </c>
      <c r="D4" s="9" t="s">
        <v>508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5046360.8</v>
      </c>
      <c r="F8" s="22"/>
      <c r="G8" s="22"/>
    </row>
    <row r="9" ht="18.75" customHeight="1" spans="1:7">
      <c r="A9" s="20"/>
      <c r="B9" s="20" t="s">
        <v>509</v>
      </c>
      <c r="C9" s="20" t="s">
        <v>268</v>
      </c>
      <c r="D9" s="20" t="s">
        <v>510</v>
      </c>
      <c r="E9" s="22">
        <v>115500</v>
      </c>
      <c r="F9" s="22"/>
      <c r="G9" s="22"/>
    </row>
    <row r="10" ht="18.75" customHeight="1" spans="1:7">
      <c r="A10" s="23"/>
      <c r="B10" s="20" t="s">
        <v>509</v>
      </c>
      <c r="C10" s="20" t="s">
        <v>324</v>
      </c>
      <c r="D10" s="20" t="s">
        <v>510</v>
      </c>
      <c r="E10" s="22">
        <v>860000</v>
      </c>
      <c r="F10" s="22"/>
      <c r="G10" s="22"/>
    </row>
    <row r="11" ht="18.75" customHeight="1" spans="1:7">
      <c r="A11" s="23"/>
      <c r="B11" s="20" t="s">
        <v>509</v>
      </c>
      <c r="C11" s="20" t="s">
        <v>326</v>
      </c>
      <c r="D11" s="20" t="s">
        <v>510</v>
      </c>
      <c r="E11" s="22">
        <v>480000</v>
      </c>
      <c r="F11" s="22"/>
      <c r="G11" s="22"/>
    </row>
    <row r="12" ht="18.75" customHeight="1" spans="1:7">
      <c r="A12" s="23"/>
      <c r="B12" s="20" t="s">
        <v>509</v>
      </c>
      <c r="C12" s="20" t="s">
        <v>328</v>
      </c>
      <c r="D12" s="20" t="s">
        <v>510</v>
      </c>
      <c r="E12" s="22">
        <v>147660.8</v>
      </c>
      <c r="F12" s="22"/>
      <c r="G12" s="22"/>
    </row>
    <row r="13" ht="18.75" customHeight="1" spans="1:7">
      <c r="A13" s="23"/>
      <c r="B13" s="20" t="s">
        <v>509</v>
      </c>
      <c r="C13" s="20" t="s">
        <v>330</v>
      </c>
      <c r="D13" s="20" t="s">
        <v>510</v>
      </c>
      <c r="E13" s="22">
        <v>20480</v>
      </c>
      <c r="F13" s="22"/>
      <c r="G13" s="22"/>
    </row>
    <row r="14" ht="18.75" customHeight="1" spans="1:7">
      <c r="A14" s="23"/>
      <c r="B14" s="20" t="s">
        <v>509</v>
      </c>
      <c r="C14" s="20" t="s">
        <v>332</v>
      </c>
      <c r="D14" s="20" t="s">
        <v>510</v>
      </c>
      <c r="E14" s="22">
        <v>441600</v>
      </c>
      <c r="F14" s="22"/>
      <c r="G14" s="22"/>
    </row>
    <row r="15" ht="18.75" customHeight="1" spans="1:7">
      <c r="A15" s="23"/>
      <c r="B15" s="20" t="s">
        <v>509</v>
      </c>
      <c r="C15" s="20" t="s">
        <v>334</v>
      </c>
      <c r="D15" s="20" t="s">
        <v>510</v>
      </c>
      <c r="E15" s="22">
        <v>588800</v>
      </c>
      <c r="F15" s="22"/>
      <c r="G15" s="22"/>
    </row>
    <row r="16" ht="18.75" customHeight="1" spans="1:7">
      <c r="A16" s="23"/>
      <c r="B16" s="20" t="s">
        <v>509</v>
      </c>
      <c r="C16" s="20" t="s">
        <v>336</v>
      </c>
      <c r="D16" s="20" t="s">
        <v>510</v>
      </c>
      <c r="E16" s="22">
        <v>2304000</v>
      </c>
      <c r="F16" s="22"/>
      <c r="G16" s="22"/>
    </row>
    <row r="17" ht="18.75" customHeight="1" spans="1:7">
      <c r="A17" s="23"/>
      <c r="B17" s="20" t="s">
        <v>509</v>
      </c>
      <c r="C17" s="20" t="s">
        <v>338</v>
      </c>
      <c r="D17" s="20" t="s">
        <v>510</v>
      </c>
      <c r="E17" s="22">
        <v>88320</v>
      </c>
      <c r="F17" s="22"/>
      <c r="G17" s="22"/>
    </row>
    <row r="18" ht="18.75" customHeight="1" spans="1:7">
      <c r="A18" s="24" t="s">
        <v>55</v>
      </c>
      <c r="B18" s="25" t="s">
        <v>511</v>
      </c>
      <c r="C18" s="25"/>
      <c r="D18" s="26"/>
      <c r="E18" s="22">
        <v>5046360.8</v>
      </c>
      <c r="F18" s="22"/>
      <c r="G18" s="22"/>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A2"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5" t="s">
        <v>52</v>
      </c>
    </row>
    <row r="2" ht="41.25" customHeight="1" spans="1:1">
      <c r="A2" s="40" t="str">
        <f>"2026"&amp;"年部门收入预算表"</f>
        <v>2026年部门收入预算表</v>
      </c>
    </row>
    <row r="3" ht="17.25" customHeight="1" spans="1:19">
      <c r="A3" s="43" t="str">
        <f>"单位名称："&amp;"盘龙区学生资助管理中心"</f>
        <v>单位名称：盘龙区学生资助管理中心</v>
      </c>
      <c r="S3" s="44" t="s">
        <v>1</v>
      </c>
    </row>
    <row r="4" ht="21.75" customHeight="1" spans="1:19">
      <c r="A4" s="181" t="s">
        <v>53</v>
      </c>
      <c r="B4" s="182" t="s">
        <v>54</v>
      </c>
      <c r="C4" s="182" t="s">
        <v>55</v>
      </c>
      <c r="D4" s="183" t="s">
        <v>56</v>
      </c>
      <c r="E4" s="183"/>
      <c r="F4" s="183"/>
      <c r="G4" s="183"/>
      <c r="H4" s="183"/>
      <c r="I4" s="125"/>
      <c r="J4" s="183"/>
      <c r="K4" s="183"/>
      <c r="L4" s="183"/>
      <c r="M4" s="183"/>
      <c r="N4" s="190"/>
      <c r="O4" s="183" t="s">
        <v>45</v>
      </c>
      <c r="P4" s="183"/>
      <c r="Q4" s="183"/>
      <c r="R4" s="183"/>
      <c r="S4" s="190"/>
    </row>
    <row r="5" ht="27" customHeight="1" spans="1:19">
      <c r="A5" s="184"/>
      <c r="B5" s="185"/>
      <c r="C5" s="185"/>
      <c r="D5" s="185" t="s">
        <v>57</v>
      </c>
      <c r="E5" s="185" t="s">
        <v>58</v>
      </c>
      <c r="F5" s="185" t="s">
        <v>59</v>
      </c>
      <c r="G5" s="185" t="s">
        <v>60</v>
      </c>
      <c r="H5" s="185" t="s">
        <v>61</v>
      </c>
      <c r="I5" s="191" t="s">
        <v>62</v>
      </c>
      <c r="J5" s="192"/>
      <c r="K5" s="192"/>
      <c r="L5" s="192"/>
      <c r="M5" s="192"/>
      <c r="N5" s="193"/>
      <c r="O5" s="185" t="s">
        <v>57</v>
      </c>
      <c r="P5" s="185" t="s">
        <v>58</v>
      </c>
      <c r="Q5" s="185" t="s">
        <v>59</v>
      </c>
      <c r="R5" s="185" t="s">
        <v>60</v>
      </c>
      <c r="S5" s="185" t="s">
        <v>63</v>
      </c>
    </row>
    <row r="6" ht="30" customHeight="1" spans="1:19">
      <c r="A6" s="186"/>
      <c r="B6" s="187"/>
      <c r="C6" s="111"/>
      <c r="D6" s="111"/>
      <c r="E6" s="111"/>
      <c r="F6" s="111"/>
      <c r="G6" s="111"/>
      <c r="H6" s="111"/>
      <c r="I6" s="71" t="s">
        <v>57</v>
      </c>
      <c r="J6" s="193" t="s">
        <v>64</v>
      </c>
      <c r="K6" s="193" t="s">
        <v>65</v>
      </c>
      <c r="L6" s="193" t="s">
        <v>66</v>
      </c>
      <c r="M6" s="193" t="s">
        <v>67</v>
      </c>
      <c r="N6" s="193" t="s">
        <v>68</v>
      </c>
      <c r="O6" s="194"/>
      <c r="P6" s="194"/>
      <c r="Q6" s="194"/>
      <c r="R6" s="194"/>
      <c r="S6" s="111"/>
    </row>
    <row r="7" ht="15" customHeight="1" spans="1:19">
      <c r="A7" s="188">
        <v>1</v>
      </c>
      <c r="B7" s="188">
        <v>2</v>
      </c>
      <c r="C7" s="188">
        <v>3</v>
      </c>
      <c r="D7" s="188">
        <v>4</v>
      </c>
      <c r="E7" s="188">
        <v>5</v>
      </c>
      <c r="F7" s="188">
        <v>6</v>
      </c>
      <c r="G7" s="188">
        <v>7</v>
      </c>
      <c r="H7" s="188">
        <v>8</v>
      </c>
      <c r="I7" s="71">
        <v>9</v>
      </c>
      <c r="J7" s="188">
        <v>10</v>
      </c>
      <c r="K7" s="188">
        <v>11</v>
      </c>
      <c r="L7" s="188">
        <v>12</v>
      </c>
      <c r="M7" s="188">
        <v>13</v>
      </c>
      <c r="N7" s="188">
        <v>14</v>
      </c>
      <c r="O7" s="188">
        <v>15</v>
      </c>
      <c r="P7" s="188">
        <v>16</v>
      </c>
      <c r="Q7" s="188">
        <v>17</v>
      </c>
      <c r="R7" s="188">
        <v>18</v>
      </c>
      <c r="S7" s="188">
        <v>19</v>
      </c>
    </row>
    <row r="8" ht="18" customHeight="1" spans="1:19">
      <c r="A8" s="20" t="s">
        <v>69</v>
      </c>
      <c r="B8" s="20" t="s">
        <v>70</v>
      </c>
      <c r="C8" s="79">
        <v>10854119.6</v>
      </c>
      <c r="D8" s="79">
        <f>6320334.8+0</f>
        <v>6320334.8</v>
      </c>
      <c r="E8" s="79">
        <v>6320334.8</v>
      </c>
      <c r="F8" s="79"/>
      <c r="G8" s="79"/>
      <c r="H8" s="79"/>
      <c r="I8" s="79"/>
      <c r="J8" s="79"/>
      <c r="K8" s="79"/>
      <c r="L8" s="79"/>
      <c r="M8" s="79"/>
      <c r="N8" s="79"/>
      <c r="O8" s="79">
        <v>4533784.8</v>
      </c>
      <c r="P8" s="79">
        <v>4533784.8</v>
      </c>
      <c r="Q8" s="79"/>
      <c r="R8" s="79"/>
      <c r="S8" s="79"/>
    </row>
    <row r="9" ht="18" customHeight="1" spans="1:19">
      <c r="A9" s="47" t="s">
        <v>55</v>
      </c>
      <c r="B9" s="189"/>
      <c r="C9" s="79">
        <v>10854119.6</v>
      </c>
      <c r="D9" s="79">
        <f>6320334.8+0</f>
        <v>6320334.8</v>
      </c>
      <c r="E9" s="79">
        <v>6320334.8</v>
      </c>
      <c r="F9" s="79"/>
      <c r="G9" s="79"/>
      <c r="H9" s="79"/>
      <c r="I9" s="79"/>
      <c r="J9" s="79"/>
      <c r="K9" s="79"/>
      <c r="L9" s="79"/>
      <c r="M9" s="79"/>
      <c r="N9" s="79"/>
      <c r="O9" s="79">
        <v>4533784.8</v>
      </c>
      <c r="P9" s="79">
        <v>4533784.8</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4" t="s">
        <v>71</v>
      </c>
    </row>
    <row r="2" ht="41.25" customHeight="1" spans="1:1">
      <c r="A2" s="40" t="str">
        <f>"2026"&amp;"年部门支出预算表"</f>
        <v>2026年部门支出预算表</v>
      </c>
    </row>
    <row r="3" ht="17.25" customHeight="1" spans="1:15">
      <c r="A3" s="43" t="str">
        <f>"单位名称："&amp;"盘龙区学生资助管理中心"</f>
        <v>单位名称：盘龙区学生资助管理中心</v>
      </c>
      <c r="O3" s="44" t="s">
        <v>1</v>
      </c>
    </row>
    <row r="4" ht="27" customHeight="1" spans="1:15">
      <c r="A4" s="167" t="s">
        <v>72</v>
      </c>
      <c r="B4" s="167" t="s">
        <v>73</v>
      </c>
      <c r="C4" s="167" t="s">
        <v>55</v>
      </c>
      <c r="D4" s="168" t="s">
        <v>58</v>
      </c>
      <c r="E4" s="169"/>
      <c r="F4" s="170"/>
      <c r="G4" s="171" t="s">
        <v>59</v>
      </c>
      <c r="H4" s="171" t="s">
        <v>60</v>
      </c>
      <c r="I4" s="171" t="s">
        <v>74</v>
      </c>
      <c r="J4" s="168" t="s">
        <v>62</v>
      </c>
      <c r="K4" s="169"/>
      <c r="L4" s="169"/>
      <c r="M4" s="169"/>
      <c r="N4" s="178"/>
      <c r="O4" s="179"/>
    </row>
    <row r="5" ht="42" customHeight="1" spans="1:15">
      <c r="A5" s="172"/>
      <c r="B5" s="172"/>
      <c r="C5" s="173"/>
      <c r="D5" s="174" t="s">
        <v>57</v>
      </c>
      <c r="E5" s="174" t="s">
        <v>75</v>
      </c>
      <c r="F5" s="174" t="s">
        <v>76</v>
      </c>
      <c r="G5" s="173"/>
      <c r="H5" s="173"/>
      <c r="I5" s="180"/>
      <c r="J5" s="174" t="s">
        <v>57</v>
      </c>
      <c r="K5" s="161" t="s">
        <v>77</v>
      </c>
      <c r="L5" s="161" t="s">
        <v>78</v>
      </c>
      <c r="M5" s="161" t="s">
        <v>79</v>
      </c>
      <c r="N5" s="161" t="s">
        <v>80</v>
      </c>
      <c r="O5" s="161"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9">
        <v>10545701.6</v>
      </c>
      <c r="D7" s="79">
        <v>10545701.6</v>
      </c>
      <c r="E7" s="79">
        <v>965556</v>
      </c>
      <c r="F7" s="79">
        <v>9580145.6</v>
      </c>
      <c r="G7" s="79"/>
      <c r="H7" s="79"/>
      <c r="I7" s="79"/>
      <c r="J7" s="79"/>
      <c r="K7" s="79"/>
      <c r="L7" s="79"/>
      <c r="M7" s="79"/>
      <c r="N7" s="79"/>
      <c r="O7" s="79"/>
    </row>
    <row r="8" ht="21" customHeight="1" spans="1:15">
      <c r="A8" s="175" t="s">
        <v>99</v>
      </c>
      <c r="B8" s="175" t="s">
        <v>100</v>
      </c>
      <c r="C8" s="79">
        <v>1045556</v>
      </c>
      <c r="D8" s="79">
        <v>1045556</v>
      </c>
      <c r="E8" s="79">
        <v>965556</v>
      </c>
      <c r="F8" s="79">
        <v>80000</v>
      </c>
      <c r="G8" s="79"/>
      <c r="H8" s="79"/>
      <c r="I8" s="79"/>
      <c r="J8" s="79"/>
      <c r="K8" s="79"/>
      <c r="L8" s="79"/>
      <c r="M8" s="79"/>
      <c r="N8" s="79"/>
      <c r="O8" s="79"/>
    </row>
    <row r="9" ht="21" customHeight="1" spans="1:15">
      <c r="A9" s="176" t="s">
        <v>101</v>
      </c>
      <c r="B9" s="176" t="s">
        <v>102</v>
      </c>
      <c r="C9" s="79">
        <v>1045556</v>
      </c>
      <c r="D9" s="79">
        <v>1045556</v>
      </c>
      <c r="E9" s="79">
        <v>965556</v>
      </c>
      <c r="F9" s="79">
        <v>80000</v>
      </c>
      <c r="G9" s="79"/>
      <c r="H9" s="79"/>
      <c r="I9" s="79"/>
      <c r="J9" s="79"/>
      <c r="K9" s="79"/>
      <c r="L9" s="79"/>
      <c r="M9" s="79"/>
      <c r="N9" s="79"/>
      <c r="O9" s="79"/>
    </row>
    <row r="10" ht="21" customHeight="1" spans="1:15">
      <c r="A10" s="175" t="s">
        <v>103</v>
      </c>
      <c r="B10" s="175" t="s">
        <v>104</v>
      </c>
      <c r="C10" s="79">
        <v>8249151.6</v>
      </c>
      <c r="D10" s="79">
        <v>8249151.6</v>
      </c>
      <c r="E10" s="79"/>
      <c r="F10" s="79">
        <v>8249151.6</v>
      </c>
      <c r="G10" s="79"/>
      <c r="H10" s="79"/>
      <c r="I10" s="79"/>
      <c r="J10" s="79"/>
      <c r="K10" s="79"/>
      <c r="L10" s="79"/>
      <c r="M10" s="79"/>
      <c r="N10" s="79"/>
      <c r="O10" s="79"/>
    </row>
    <row r="11" ht="21" customHeight="1" spans="1:15">
      <c r="A11" s="176" t="s">
        <v>105</v>
      </c>
      <c r="B11" s="176" t="s">
        <v>106</v>
      </c>
      <c r="C11" s="79">
        <v>406320</v>
      </c>
      <c r="D11" s="79">
        <v>406320</v>
      </c>
      <c r="E11" s="79"/>
      <c r="F11" s="79">
        <v>406320</v>
      </c>
      <c r="G11" s="79"/>
      <c r="H11" s="79"/>
      <c r="I11" s="79"/>
      <c r="J11" s="79"/>
      <c r="K11" s="79"/>
      <c r="L11" s="79"/>
      <c r="M11" s="79"/>
      <c r="N11" s="79"/>
      <c r="O11" s="79"/>
    </row>
    <row r="12" ht="21" customHeight="1" spans="1:15">
      <c r="A12" s="176" t="s">
        <v>107</v>
      </c>
      <c r="B12" s="176" t="s">
        <v>108</v>
      </c>
      <c r="C12" s="79">
        <v>6764066</v>
      </c>
      <c r="D12" s="79">
        <v>6764066</v>
      </c>
      <c r="E12" s="79"/>
      <c r="F12" s="79">
        <v>6764066</v>
      </c>
      <c r="G12" s="79"/>
      <c r="H12" s="79"/>
      <c r="I12" s="79"/>
      <c r="J12" s="79"/>
      <c r="K12" s="79"/>
      <c r="L12" s="79"/>
      <c r="M12" s="79"/>
      <c r="N12" s="79"/>
      <c r="O12" s="79"/>
    </row>
    <row r="13" ht="21" customHeight="1" spans="1:15">
      <c r="A13" s="176" t="s">
        <v>109</v>
      </c>
      <c r="B13" s="176" t="s">
        <v>110</v>
      </c>
      <c r="C13" s="79">
        <v>480000</v>
      </c>
      <c r="D13" s="79">
        <v>480000</v>
      </c>
      <c r="E13" s="79"/>
      <c r="F13" s="79">
        <v>480000</v>
      </c>
      <c r="G13" s="79"/>
      <c r="H13" s="79"/>
      <c r="I13" s="79"/>
      <c r="J13" s="79"/>
      <c r="K13" s="79"/>
      <c r="L13" s="79"/>
      <c r="M13" s="79"/>
      <c r="N13" s="79"/>
      <c r="O13" s="79"/>
    </row>
    <row r="14" ht="21" customHeight="1" spans="1:15">
      <c r="A14" s="176" t="s">
        <v>111</v>
      </c>
      <c r="B14" s="176" t="s">
        <v>112</v>
      </c>
      <c r="C14" s="79">
        <v>412765.6</v>
      </c>
      <c r="D14" s="79">
        <v>412765.6</v>
      </c>
      <c r="E14" s="79"/>
      <c r="F14" s="79">
        <v>412765.6</v>
      </c>
      <c r="G14" s="79"/>
      <c r="H14" s="79"/>
      <c r="I14" s="79"/>
      <c r="J14" s="79"/>
      <c r="K14" s="79"/>
      <c r="L14" s="79"/>
      <c r="M14" s="79"/>
      <c r="N14" s="79"/>
      <c r="O14" s="79"/>
    </row>
    <row r="15" ht="21" customHeight="1" spans="1:15">
      <c r="A15" s="176" t="s">
        <v>113</v>
      </c>
      <c r="B15" s="176" t="s">
        <v>114</v>
      </c>
      <c r="C15" s="79">
        <v>186000</v>
      </c>
      <c r="D15" s="79">
        <v>186000</v>
      </c>
      <c r="E15" s="79"/>
      <c r="F15" s="79">
        <v>186000</v>
      </c>
      <c r="G15" s="79"/>
      <c r="H15" s="79"/>
      <c r="I15" s="79"/>
      <c r="J15" s="79"/>
      <c r="K15" s="79"/>
      <c r="L15" s="79"/>
      <c r="M15" s="79"/>
      <c r="N15" s="79"/>
      <c r="O15" s="79"/>
    </row>
    <row r="16" ht="21" customHeight="1" spans="1:15">
      <c r="A16" s="175" t="s">
        <v>115</v>
      </c>
      <c r="B16" s="175" t="s">
        <v>116</v>
      </c>
      <c r="C16" s="79">
        <v>1250994</v>
      </c>
      <c r="D16" s="79">
        <v>1250994</v>
      </c>
      <c r="E16" s="79"/>
      <c r="F16" s="79">
        <v>1250994</v>
      </c>
      <c r="G16" s="79"/>
      <c r="H16" s="79"/>
      <c r="I16" s="79"/>
      <c r="J16" s="79"/>
      <c r="K16" s="79"/>
      <c r="L16" s="79"/>
      <c r="M16" s="79"/>
      <c r="N16" s="79"/>
      <c r="O16" s="79"/>
    </row>
    <row r="17" ht="21" customHeight="1" spans="1:15">
      <c r="A17" s="176" t="s">
        <v>117</v>
      </c>
      <c r="B17" s="176" t="s">
        <v>118</v>
      </c>
      <c r="C17" s="79">
        <v>1250994</v>
      </c>
      <c r="D17" s="79">
        <v>1250994</v>
      </c>
      <c r="E17" s="79"/>
      <c r="F17" s="79">
        <v>1250994</v>
      </c>
      <c r="G17" s="79"/>
      <c r="H17" s="79"/>
      <c r="I17" s="79"/>
      <c r="J17" s="79"/>
      <c r="K17" s="79"/>
      <c r="L17" s="79"/>
      <c r="M17" s="79"/>
      <c r="N17" s="79"/>
      <c r="O17" s="79"/>
    </row>
    <row r="18" ht="21" customHeight="1" spans="1:15">
      <c r="A18" s="55" t="s">
        <v>119</v>
      </c>
      <c r="B18" s="55" t="s">
        <v>120</v>
      </c>
      <c r="C18" s="79">
        <v>104040</v>
      </c>
      <c r="D18" s="79">
        <v>104040</v>
      </c>
      <c r="E18" s="79">
        <v>104040</v>
      </c>
      <c r="F18" s="79"/>
      <c r="G18" s="79"/>
      <c r="H18" s="79"/>
      <c r="I18" s="79"/>
      <c r="J18" s="79"/>
      <c r="K18" s="79"/>
      <c r="L18" s="79"/>
      <c r="M18" s="79"/>
      <c r="N18" s="79"/>
      <c r="O18" s="79"/>
    </row>
    <row r="19" ht="21" customHeight="1" spans="1:15">
      <c r="A19" s="175" t="s">
        <v>121</v>
      </c>
      <c r="B19" s="175" t="s">
        <v>122</v>
      </c>
      <c r="C19" s="79">
        <v>104040</v>
      </c>
      <c r="D19" s="79">
        <v>104040</v>
      </c>
      <c r="E19" s="79">
        <v>104040</v>
      </c>
      <c r="F19" s="79"/>
      <c r="G19" s="79"/>
      <c r="H19" s="79"/>
      <c r="I19" s="79"/>
      <c r="J19" s="79"/>
      <c r="K19" s="79"/>
      <c r="L19" s="79"/>
      <c r="M19" s="79"/>
      <c r="N19" s="79"/>
      <c r="O19" s="79"/>
    </row>
    <row r="20" ht="21" customHeight="1" spans="1:15">
      <c r="A20" s="176" t="s">
        <v>123</v>
      </c>
      <c r="B20" s="176" t="s">
        <v>124</v>
      </c>
      <c r="C20" s="79">
        <v>104040</v>
      </c>
      <c r="D20" s="79">
        <v>104040</v>
      </c>
      <c r="E20" s="79">
        <v>104040</v>
      </c>
      <c r="F20" s="79"/>
      <c r="G20" s="79"/>
      <c r="H20" s="79"/>
      <c r="I20" s="79"/>
      <c r="J20" s="79"/>
      <c r="K20" s="79"/>
      <c r="L20" s="79"/>
      <c r="M20" s="79"/>
      <c r="N20" s="79"/>
      <c r="O20" s="79"/>
    </row>
    <row r="21" ht="21" customHeight="1" spans="1:15">
      <c r="A21" s="55" t="s">
        <v>125</v>
      </c>
      <c r="B21" s="55" t="s">
        <v>126</v>
      </c>
      <c r="C21" s="79">
        <v>95382</v>
      </c>
      <c r="D21" s="79">
        <v>95382</v>
      </c>
      <c r="E21" s="79">
        <v>95382</v>
      </c>
      <c r="F21" s="79"/>
      <c r="G21" s="79"/>
      <c r="H21" s="79"/>
      <c r="I21" s="79"/>
      <c r="J21" s="79"/>
      <c r="K21" s="79"/>
      <c r="L21" s="79"/>
      <c r="M21" s="79"/>
      <c r="N21" s="79"/>
      <c r="O21" s="79"/>
    </row>
    <row r="22" ht="21" customHeight="1" spans="1:15">
      <c r="A22" s="175" t="s">
        <v>127</v>
      </c>
      <c r="B22" s="175" t="s">
        <v>128</v>
      </c>
      <c r="C22" s="79">
        <v>95382</v>
      </c>
      <c r="D22" s="79">
        <v>95382</v>
      </c>
      <c r="E22" s="79">
        <v>95382</v>
      </c>
      <c r="F22" s="79"/>
      <c r="G22" s="79"/>
      <c r="H22" s="79"/>
      <c r="I22" s="79"/>
      <c r="J22" s="79"/>
      <c r="K22" s="79"/>
      <c r="L22" s="79"/>
      <c r="M22" s="79"/>
      <c r="N22" s="79"/>
      <c r="O22" s="79"/>
    </row>
    <row r="23" ht="21" customHeight="1" spans="1:15">
      <c r="A23" s="176" t="s">
        <v>129</v>
      </c>
      <c r="B23" s="176" t="s">
        <v>130</v>
      </c>
      <c r="C23" s="79">
        <v>58416</v>
      </c>
      <c r="D23" s="79">
        <v>58416</v>
      </c>
      <c r="E23" s="79">
        <v>58416</v>
      </c>
      <c r="F23" s="79"/>
      <c r="G23" s="79"/>
      <c r="H23" s="79"/>
      <c r="I23" s="79"/>
      <c r="J23" s="79"/>
      <c r="K23" s="79"/>
      <c r="L23" s="79"/>
      <c r="M23" s="79"/>
      <c r="N23" s="79"/>
      <c r="O23" s="79"/>
    </row>
    <row r="24" ht="21" customHeight="1" spans="1:15">
      <c r="A24" s="176" t="s">
        <v>131</v>
      </c>
      <c r="B24" s="176" t="s">
        <v>132</v>
      </c>
      <c r="C24" s="79">
        <v>32514</v>
      </c>
      <c r="D24" s="79">
        <v>32514</v>
      </c>
      <c r="E24" s="79">
        <v>32514</v>
      </c>
      <c r="F24" s="79"/>
      <c r="G24" s="79"/>
      <c r="H24" s="79"/>
      <c r="I24" s="79"/>
      <c r="J24" s="79"/>
      <c r="K24" s="79"/>
      <c r="L24" s="79"/>
      <c r="M24" s="79"/>
      <c r="N24" s="79"/>
      <c r="O24" s="79"/>
    </row>
    <row r="25" ht="21" customHeight="1" spans="1:15">
      <c r="A25" s="176" t="s">
        <v>133</v>
      </c>
      <c r="B25" s="176" t="s">
        <v>134</v>
      </c>
      <c r="C25" s="79">
        <v>4452</v>
      </c>
      <c r="D25" s="79">
        <v>4452</v>
      </c>
      <c r="E25" s="79">
        <v>4452</v>
      </c>
      <c r="F25" s="79"/>
      <c r="G25" s="79"/>
      <c r="H25" s="79"/>
      <c r="I25" s="79"/>
      <c r="J25" s="79"/>
      <c r="K25" s="79"/>
      <c r="L25" s="79"/>
      <c r="M25" s="79"/>
      <c r="N25" s="79"/>
      <c r="O25" s="79"/>
    </row>
    <row r="26" ht="21" customHeight="1" spans="1:15">
      <c r="A26" s="55" t="s">
        <v>135</v>
      </c>
      <c r="B26" s="55" t="s">
        <v>136</v>
      </c>
      <c r="C26" s="79">
        <v>108996</v>
      </c>
      <c r="D26" s="79">
        <v>108996</v>
      </c>
      <c r="E26" s="79">
        <v>108996</v>
      </c>
      <c r="F26" s="79"/>
      <c r="G26" s="79"/>
      <c r="H26" s="79"/>
      <c r="I26" s="79"/>
      <c r="J26" s="79"/>
      <c r="K26" s="79"/>
      <c r="L26" s="79"/>
      <c r="M26" s="79"/>
      <c r="N26" s="79"/>
      <c r="O26" s="79"/>
    </row>
    <row r="27" ht="21" customHeight="1" spans="1:15">
      <c r="A27" s="175" t="s">
        <v>137</v>
      </c>
      <c r="B27" s="175" t="s">
        <v>138</v>
      </c>
      <c r="C27" s="79">
        <v>108996</v>
      </c>
      <c r="D27" s="79">
        <v>108996</v>
      </c>
      <c r="E27" s="79">
        <v>108996</v>
      </c>
      <c r="F27" s="79"/>
      <c r="G27" s="79"/>
      <c r="H27" s="79"/>
      <c r="I27" s="79"/>
      <c r="J27" s="79"/>
      <c r="K27" s="79"/>
      <c r="L27" s="79"/>
      <c r="M27" s="79"/>
      <c r="N27" s="79"/>
      <c r="O27" s="79"/>
    </row>
    <row r="28" ht="21" customHeight="1" spans="1:15">
      <c r="A28" s="176" t="s">
        <v>139</v>
      </c>
      <c r="B28" s="176" t="s">
        <v>140</v>
      </c>
      <c r="C28" s="79">
        <v>108996</v>
      </c>
      <c r="D28" s="79">
        <v>108996</v>
      </c>
      <c r="E28" s="79">
        <v>108996</v>
      </c>
      <c r="F28" s="79"/>
      <c r="G28" s="79"/>
      <c r="H28" s="79"/>
      <c r="I28" s="79"/>
      <c r="J28" s="79"/>
      <c r="K28" s="79"/>
      <c r="L28" s="79"/>
      <c r="M28" s="79"/>
      <c r="N28" s="79"/>
      <c r="O28" s="79"/>
    </row>
    <row r="29" ht="21" customHeight="1" spans="1:15">
      <c r="A29" s="177" t="s">
        <v>55</v>
      </c>
      <c r="B29" s="34"/>
      <c r="C29" s="79">
        <v>10854119.6</v>
      </c>
      <c r="D29" s="79">
        <v>10854119.6</v>
      </c>
      <c r="E29" s="79">
        <v>1273974</v>
      </c>
      <c r="F29" s="79">
        <v>9580145.6</v>
      </c>
      <c r="G29" s="79"/>
      <c r="H29" s="79"/>
      <c r="I29" s="79"/>
      <c r="J29" s="79"/>
      <c r="K29" s="79"/>
      <c r="L29" s="79"/>
      <c r="M29" s="79"/>
      <c r="N29" s="79"/>
      <c r="O29" s="79"/>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4"/>
      <c r="C1" s="44"/>
      <c r="D1" s="44" t="s">
        <v>141</v>
      </c>
    </row>
    <row r="2" ht="41.25" customHeight="1" spans="1:1">
      <c r="A2" s="40" t="str">
        <f>"2026"&amp;"年部门财政拨款收支预算总表"</f>
        <v>2026年部门财政拨款收支预算总表</v>
      </c>
    </row>
    <row r="3" ht="17.25" customHeight="1" spans="1:4">
      <c r="A3" s="43" t="str">
        <f>"单位名称："&amp;"盘龙区学生资助管理中心"</f>
        <v>单位名称：盘龙区学生资助管理中心</v>
      </c>
      <c r="B3" s="160"/>
      <c r="D3" s="44"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142</v>
      </c>
      <c r="B6" s="79">
        <v>6320334.8</v>
      </c>
      <c r="C6" s="163" t="s">
        <v>143</v>
      </c>
      <c r="D6" s="79">
        <v>10854119.6</v>
      </c>
    </row>
    <row r="7" ht="16.5" customHeight="1" spans="1:4">
      <c r="A7" s="163" t="s">
        <v>144</v>
      </c>
      <c r="B7" s="79">
        <v>6320334.8</v>
      </c>
      <c r="C7" s="163" t="s">
        <v>145</v>
      </c>
      <c r="D7" s="79"/>
    </row>
    <row r="8" ht="16.5" customHeight="1" spans="1:4">
      <c r="A8" s="163" t="s">
        <v>146</v>
      </c>
      <c r="B8" s="79"/>
      <c r="C8" s="163" t="s">
        <v>147</v>
      </c>
      <c r="D8" s="79"/>
    </row>
    <row r="9" ht="16.5" customHeight="1" spans="1:4">
      <c r="A9" s="163" t="s">
        <v>148</v>
      </c>
      <c r="B9" s="79"/>
      <c r="C9" s="163" t="s">
        <v>149</v>
      </c>
      <c r="D9" s="79"/>
    </row>
    <row r="10" ht="16.5" customHeight="1" spans="1:4">
      <c r="A10" s="163" t="s">
        <v>150</v>
      </c>
      <c r="B10" s="79">
        <v>4533784.8</v>
      </c>
      <c r="C10" s="163" t="s">
        <v>151</v>
      </c>
      <c r="D10" s="79"/>
    </row>
    <row r="11" ht="16.5" customHeight="1" spans="1:4">
      <c r="A11" s="163" t="s">
        <v>144</v>
      </c>
      <c r="B11" s="79">
        <v>4533784.8</v>
      </c>
      <c r="C11" s="163" t="s">
        <v>152</v>
      </c>
      <c r="D11" s="79">
        <v>10545701.6</v>
      </c>
    </row>
    <row r="12" ht="16.5" customHeight="1" spans="1:4">
      <c r="A12" s="62" t="s">
        <v>146</v>
      </c>
      <c r="B12" s="79"/>
      <c r="C12" s="70" t="s">
        <v>153</v>
      </c>
      <c r="D12" s="79"/>
    </row>
    <row r="13" ht="16.5" customHeight="1" spans="1:4">
      <c r="A13" s="62" t="s">
        <v>148</v>
      </c>
      <c r="B13" s="79"/>
      <c r="C13" s="70" t="s">
        <v>154</v>
      </c>
      <c r="D13" s="79"/>
    </row>
    <row r="14" ht="16.5" customHeight="1" spans="1:4">
      <c r="A14" s="164"/>
      <c r="B14" s="79"/>
      <c r="C14" s="70" t="s">
        <v>155</v>
      </c>
      <c r="D14" s="79">
        <v>104040</v>
      </c>
    </row>
    <row r="15" ht="16.5" customHeight="1" spans="1:4">
      <c r="A15" s="164"/>
      <c r="B15" s="79"/>
      <c r="C15" s="70" t="s">
        <v>156</v>
      </c>
      <c r="D15" s="79">
        <v>95382</v>
      </c>
    </row>
    <row r="16" ht="16.5" customHeight="1" spans="1:4">
      <c r="A16" s="164"/>
      <c r="B16" s="79"/>
      <c r="C16" s="70" t="s">
        <v>157</v>
      </c>
      <c r="D16" s="79"/>
    </row>
    <row r="17" ht="16.5" customHeight="1" spans="1:4">
      <c r="A17" s="164"/>
      <c r="B17" s="79"/>
      <c r="C17" s="70" t="s">
        <v>158</v>
      </c>
      <c r="D17" s="79"/>
    </row>
    <row r="18" ht="16.5" customHeight="1" spans="1:4">
      <c r="A18" s="164"/>
      <c r="B18" s="79"/>
      <c r="C18" s="70" t="s">
        <v>159</v>
      </c>
      <c r="D18" s="79"/>
    </row>
    <row r="19" ht="16.5" customHeight="1" spans="1:4">
      <c r="A19" s="164"/>
      <c r="B19" s="79"/>
      <c r="C19" s="70" t="s">
        <v>160</v>
      </c>
      <c r="D19" s="79"/>
    </row>
    <row r="20" ht="16.5" customHeight="1" spans="1:4">
      <c r="A20" s="164"/>
      <c r="B20" s="79"/>
      <c r="C20" s="70" t="s">
        <v>161</v>
      </c>
      <c r="D20" s="79"/>
    </row>
    <row r="21" ht="16.5" customHeight="1" spans="1:4">
      <c r="A21" s="164"/>
      <c r="B21" s="79"/>
      <c r="C21" s="70" t="s">
        <v>162</v>
      </c>
      <c r="D21" s="79"/>
    </row>
    <row r="22" ht="16.5" customHeight="1" spans="1:4">
      <c r="A22" s="164"/>
      <c r="B22" s="79"/>
      <c r="C22" s="70" t="s">
        <v>163</v>
      </c>
      <c r="D22" s="79"/>
    </row>
    <row r="23" ht="16.5" customHeight="1" spans="1:4">
      <c r="A23" s="164"/>
      <c r="B23" s="79"/>
      <c r="C23" s="70" t="s">
        <v>164</v>
      </c>
      <c r="D23" s="79"/>
    </row>
    <row r="24" ht="16.5" customHeight="1" spans="1:4">
      <c r="A24" s="164"/>
      <c r="B24" s="79"/>
      <c r="C24" s="70" t="s">
        <v>165</v>
      </c>
      <c r="D24" s="79"/>
    </row>
    <row r="25" ht="16.5" customHeight="1" spans="1:4">
      <c r="A25" s="164"/>
      <c r="B25" s="79"/>
      <c r="C25" s="70" t="s">
        <v>166</v>
      </c>
      <c r="D25" s="79">
        <v>108996</v>
      </c>
    </row>
    <row r="26" ht="16.5" customHeight="1" spans="1:4">
      <c r="A26" s="164"/>
      <c r="B26" s="79"/>
      <c r="C26" s="70" t="s">
        <v>167</v>
      </c>
      <c r="D26" s="79"/>
    </row>
    <row r="27" ht="16.5" customHeight="1" spans="1:4">
      <c r="A27" s="164"/>
      <c r="B27" s="79"/>
      <c r="C27" s="70" t="s">
        <v>168</v>
      </c>
      <c r="D27" s="79"/>
    </row>
    <row r="28" ht="16.5" customHeight="1" spans="1:4">
      <c r="A28" s="164"/>
      <c r="B28" s="79"/>
      <c r="C28" s="70" t="s">
        <v>169</v>
      </c>
      <c r="D28" s="79"/>
    </row>
    <row r="29" ht="16.5" customHeight="1" spans="1:4">
      <c r="A29" s="164"/>
      <c r="B29" s="79"/>
      <c r="C29" s="70" t="s">
        <v>170</v>
      </c>
      <c r="D29" s="79"/>
    </row>
    <row r="30" ht="16.5" customHeight="1" spans="1:4">
      <c r="A30" s="164"/>
      <c r="B30" s="79"/>
      <c r="C30" s="70" t="s">
        <v>171</v>
      </c>
      <c r="D30" s="79"/>
    </row>
    <row r="31" ht="16.5" customHeight="1" spans="1:4">
      <c r="A31" s="164"/>
      <c r="B31" s="79"/>
      <c r="C31" s="62" t="s">
        <v>172</v>
      </c>
      <c r="D31" s="79"/>
    </row>
    <row r="32" ht="16.5" customHeight="1" spans="1:4">
      <c r="A32" s="164"/>
      <c r="B32" s="79"/>
      <c r="C32" s="62" t="s">
        <v>173</v>
      </c>
      <c r="D32" s="79"/>
    </row>
    <row r="33" ht="16.5" customHeight="1" spans="1:4">
      <c r="A33" s="164"/>
      <c r="B33" s="79"/>
      <c r="C33" s="29" t="s">
        <v>174</v>
      </c>
      <c r="D33" s="79"/>
    </row>
    <row r="34" ht="15" customHeight="1" spans="1:4">
      <c r="A34" s="165" t="s">
        <v>50</v>
      </c>
      <c r="B34" s="166">
        <v>10854119.6</v>
      </c>
      <c r="C34" s="165" t="s">
        <v>51</v>
      </c>
      <c r="D34" s="166">
        <v>10854119.6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2"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2"/>
      <c r="F1" s="72"/>
      <c r="G1" s="137" t="s">
        <v>175</v>
      </c>
    </row>
    <row r="2" ht="41.25" customHeight="1" spans="1:7">
      <c r="A2" s="118" t="str">
        <f>"2026"&amp;"年一般公共预算支出预算表（按功能科目分类）"</f>
        <v>2026年一般公共预算支出预算表（按功能科目分类）</v>
      </c>
      <c r="B2" s="118"/>
      <c r="C2" s="118"/>
      <c r="D2" s="118"/>
      <c r="E2" s="118"/>
      <c r="F2" s="118"/>
      <c r="G2" s="118"/>
    </row>
    <row r="3" ht="18" customHeight="1" spans="1:7">
      <c r="A3" s="4" t="str">
        <f>"单位名称："&amp;"盘龙区学生资助管理中心"</f>
        <v>单位名称：盘龙区学生资助管理中心</v>
      </c>
      <c r="F3" s="115"/>
      <c r="G3" s="137" t="s">
        <v>1</v>
      </c>
    </row>
    <row r="4" ht="20.25" customHeight="1" spans="1:7">
      <c r="A4" s="154" t="s">
        <v>176</v>
      </c>
      <c r="B4" s="155"/>
      <c r="C4" s="119" t="s">
        <v>55</v>
      </c>
      <c r="D4" s="141" t="s">
        <v>75</v>
      </c>
      <c r="E4" s="11"/>
      <c r="F4" s="12"/>
      <c r="G4" s="134" t="s">
        <v>76</v>
      </c>
    </row>
    <row r="5" ht="20.25" customHeight="1" spans="1:7">
      <c r="A5" s="156" t="s">
        <v>72</v>
      </c>
      <c r="B5" s="156" t="s">
        <v>73</v>
      </c>
      <c r="C5" s="18"/>
      <c r="D5" s="124" t="s">
        <v>57</v>
      </c>
      <c r="E5" s="124" t="s">
        <v>177</v>
      </c>
      <c r="F5" s="124" t="s">
        <v>178</v>
      </c>
      <c r="G5" s="136"/>
    </row>
    <row r="6" ht="15" customHeight="1" spans="1:7">
      <c r="A6" s="58" t="s">
        <v>82</v>
      </c>
      <c r="B6" s="58" t="s">
        <v>83</v>
      </c>
      <c r="C6" s="58" t="s">
        <v>84</v>
      </c>
      <c r="D6" s="58" t="s">
        <v>85</v>
      </c>
      <c r="E6" s="58" t="s">
        <v>86</v>
      </c>
      <c r="F6" s="58" t="s">
        <v>87</v>
      </c>
      <c r="G6" s="58" t="s">
        <v>88</v>
      </c>
    </row>
    <row r="7" ht="18" customHeight="1" spans="1:7">
      <c r="A7" s="29" t="s">
        <v>97</v>
      </c>
      <c r="B7" s="29" t="s">
        <v>98</v>
      </c>
      <c r="C7" s="79">
        <v>10545701.6</v>
      </c>
      <c r="D7" s="79">
        <v>965556</v>
      </c>
      <c r="E7" s="79">
        <v>877514</v>
      </c>
      <c r="F7" s="79">
        <v>88042</v>
      </c>
      <c r="G7" s="79">
        <v>9580145.6</v>
      </c>
    </row>
    <row r="8" ht="18" customHeight="1" spans="1:7">
      <c r="A8" s="157" t="s">
        <v>99</v>
      </c>
      <c r="B8" s="157" t="s">
        <v>100</v>
      </c>
      <c r="C8" s="79">
        <v>1045556</v>
      </c>
      <c r="D8" s="79">
        <v>965556</v>
      </c>
      <c r="E8" s="79">
        <v>877514</v>
      </c>
      <c r="F8" s="79">
        <v>88042</v>
      </c>
      <c r="G8" s="79">
        <v>80000</v>
      </c>
    </row>
    <row r="9" ht="18" customHeight="1" spans="1:7">
      <c r="A9" s="158" t="s">
        <v>101</v>
      </c>
      <c r="B9" s="158" t="s">
        <v>102</v>
      </c>
      <c r="C9" s="79">
        <v>1045556</v>
      </c>
      <c r="D9" s="79">
        <v>965556</v>
      </c>
      <c r="E9" s="79">
        <v>877514</v>
      </c>
      <c r="F9" s="79">
        <v>88042</v>
      </c>
      <c r="G9" s="79">
        <v>80000</v>
      </c>
    </row>
    <row r="10" ht="18" customHeight="1" spans="1:7">
      <c r="A10" s="157" t="s">
        <v>103</v>
      </c>
      <c r="B10" s="157" t="s">
        <v>104</v>
      </c>
      <c r="C10" s="79">
        <v>8249151.6</v>
      </c>
      <c r="D10" s="79"/>
      <c r="E10" s="79"/>
      <c r="F10" s="79"/>
      <c r="G10" s="79">
        <v>8249151.6</v>
      </c>
    </row>
    <row r="11" ht="18" customHeight="1" spans="1:7">
      <c r="A11" s="158" t="s">
        <v>105</v>
      </c>
      <c r="B11" s="158" t="s">
        <v>106</v>
      </c>
      <c r="C11" s="79">
        <v>406320</v>
      </c>
      <c r="D11" s="79"/>
      <c r="E11" s="79"/>
      <c r="F11" s="79"/>
      <c r="G11" s="79">
        <v>406320</v>
      </c>
    </row>
    <row r="12" ht="18" customHeight="1" spans="1:7">
      <c r="A12" s="158" t="s">
        <v>107</v>
      </c>
      <c r="B12" s="158" t="s">
        <v>108</v>
      </c>
      <c r="C12" s="79">
        <v>6764066</v>
      </c>
      <c r="D12" s="79"/>
      <c r="E12" s="79"/>
      <c r="F12" s="79"/>
      <c r="G12" s="79">
        <v>6764066</v>
      </c>
    </row>
    <row r="13" ht="18" customHeight="1" spans="1:7">
      <c r="A13" s="158" t="s">
        <v>109</v>
      </c>
      <c r="B13" s="158" t="s">
        <v>110</v>
      </c>
      <c r="C13" s="79">
        <v>480000</v>
      </c>
      <c r="D13" s="79"/>
      <c r="E13" s="79"/>
      <c r="F13" s="79"/>
      <c r="G13" s="79">
        <v>480000</v>
      </c>
    </row>
    <row r="14" ht="18" customHeight="1" spans="1:7">
      <c r="A14" s="158" t="s">
        <v>111</v>
      </c>
      <c r="B14" s="158" t="s">
        <v>112</v>
      </c>
      <c r="C14" s="79">
        <v>412765.6</v>
      </c>
      <c r="D14" s="79"/>
      <c r="E14" s="79"/>
      <c r="F14" s="79"/>
      <c r="G14" s="79">
        <v>412765.6</v>
      </c>
    </row>
    <row r="15" ht="18" customHeight="1" spans="1:7">
      <c r="A15" s="158" t="s">
        <v>113</v>
      </c>
      <c r="B15" s="158" t="s">
        <v>114</v>
      </c>
      <c r="C15" s="79">
        <v>186000</v>
      </c>
      <c r="D15" s="79"/>
      <c r="E15" s="79"/>
      <c r="F15" s="79"/>
      <c r="G15" s="79">
        <v>186000</v>
      </c>
    </row>
    <row r="16" ht="18" customHeight="1" spans="1:7">
      <c r="A16" s="157" t="s">
        <v>115</v>
      </c>
      <c r="B16" s="157" t="s">
        <v>116</v>
      </c>
      <c r="C16" s="79">
        <v>1250994</v>
      </c>
      <c r="D16" s="79"/>
      <c r="E16" s="79"/>
      <c r="F16" s="79"/>
      <c r="G16" s="79">
        <v>1250994</v>
      </c>
    </row>
    <row r="17" ht="18" customHeight="1" spans="1:7">
      <c r="A17" s="158" t="s">
        <v>117</v>
      </c>
      <c r="B17" s="158" t="s">
        <v>118</v>
      </c>
      <c r="C17" s="79">
        <v>1250994</v>
      </c>
      <c r="D17" s="79"/>
      <c r="E17" s="79"/>
      <c r="F17" s="79"/>
      <c r="G17" s="79">
        <v>1250994</v>
      </c>
    </row>
    <row r="18" ht="18" customHeight="1" spans="1:7">
      <c r="A18" s="29" t="s">
        <v>119</v>
      </c>
      <c r="B18" s="29" t="s">
        <v>120</v>
      </c>
      <c r="C18" s="79">
        <v>104040</v>
      </c>
      <c r="D18" s="79">
        <v>104040</v>
      </c>
      <c r="E18" s="79">
        <v>104040</v>
      </c>
      <c r="F18" s="79"/>
      <c r="G18" s="79"/>
    </row>
    <row r="19" ht="18" customHeight="1" spans="1:7">
      <c r="A19" s="157" t="s">
        <v>121</v>
      </c>
      <c r="B19" s="157" t="s">
        <v>122</v>
      </c>
      <c r="C19" s="79">
        <v>104040</v>
      </c>
      <c r="D19" s="79">
        <v>104040</v>
      </c>
      <c r="E19" s="79">
        <v>104040</v>
      </c>
      <c r="F19" s="79"/>
      <c r="G19" s="79"/>
    </row>
    <row r="20" ht="18" customHeight="1" spans="1:7">
      <c r="A20" s="158" t="s">
        <v>123</v>
      </c>
      <c r="B20" s="158" t="s">
        <v>124</v>
      </c>
      <c r="C20" s="79">
        <v>104040</v>
      </c>
      <c r="D20" s="79">
        <v>104040</v>
      </c>
      <c r="E20" s="79">
        <v>104040</v>
      </c>
      <c r="F20" s="79"/>
      <c r="G20" s="79"/>
    </row>
    <row r="21" ht="18" customHeight="1" spans="1:7">
      <c r="A21" s="29" t="s">
        <v>125</v>
      </c>
      <c r="B21" s="29" t="s">
        <v>126</v>
      </c>
      <c r="C21" s="79">
        <v>95382</v>
      </c>
      <c r="D21" s="79">
        <v>95382</v>
      </c>
      <c r="E21" s="79">
        <v>95382</v>
      </c>
      <c r="F21" s="79"/>
      <c r="G21" s="79"/>
    </row>
    <row r="22" ht="18" customHeight="1" spans="1:7">
      <c r="A22" s="157" t="s">
        <v>127</v>
      </c>
      <c r="B22" s="157" t="s">
        <v>128</v>
      </c>
      <c r="C22" s="79">
        <v>95382</v>
      </c>
      <c r="D22" s="79">
        <v>95382</v>
      </c>
      <c r="E22" s="79">
        <v>95382</v>
      </c>
      <c r="F22" s="79"/>
      <c r="G22" s="79"/>
    </row>
    <row r="23" ht="18" customHeight="1" spans="1:7">
      <c r="A23" s="158" t="s">
        <v>129</v>
      </c>
      <c r="B23" s="158" t="s">
        <v>130</v>
      </c>
      <c r="C23" s="79">
        <v>58416</v>
      </c>
      <c r="D23" s="79">
        <v>58416</v>
      </c>
      <c r="E23" s="79">
        <v>58416</v>
      </c>
      <c r="F23" s="79"/>
      <c r="G23" s="79"/>
    </row>
    <row r="24" ht="18" customHeight="1" spans="1:7">
      <c r="A24" s="158" t="s">
        <v>131</v>
      </c>
      <c r="B24" s="158" t="s">
        <v>132</v>
      </c>
      <c r="C24" s="79">
        <v>32514</v>
      </c>
      <c r="D24" s="79">
        <v>32514</v>
      </c>
      <c r="E24" s="79">
        <v>32514</v>
      </c>
      <c r="F24" s="79"/>
      <c r="G24" s="79"/>
    </row>
    <row r="25" ht="18" customHeight="1" spans="1:7">
      <c r="A25" s="158" t="s">
        <v>133</v>
      </c>
      <c r="B25" s="158" t="s">
        <v>134</v>
      </c>
      <c r="C25" s="79">
        <v>4452</v>
      </c>
      <c r="D25" s="79">
        <v>4452</v>
      </c>
      <c r="E25" s="79">
        <v>4452</v>
      </c>
      <c r="F25" s="79"/>
      <c r="G25" s="79"/>
    </row>
    <row r="26" ht="18" customHeight="1" spans="1:7">
      <c r="A26" s="29" t="s">
        <v>135</v>
      </c>
      <c r="B26" s="29" t="s">
        <v>136</v>
      </c>
      <c r="C26" s="79">
        <v>108996</v>
      </c>
      <c r="D26" s="79">
        <v>108996</v>
      </c>
      <c r="E26" s="79">
        <v>108996</v>
      </c>
      <c r="F26" s="79"/>
      <c r="G26" s="79"/>
    </row>
    <row r="27" ht="18" customHeight="1" spans="1:7">
      <c r="A27" s="157" t="s">
        <v>137</v>
      </c>
      <c r="B27" s="157" t="s">
        <v>138</v>
      </c>
      <c r="C27" s="79">
        <v>108996</v>
      </c>
      <c r="D27" s="79">
        <v>108996</v>
      </c>
      <c r="E27" s="79">
        <v>108996</v>
      </c>
      <c r="F27" s="79"/>
      <c r="G27" s="79"/>
    </row>
    <row r="28" ht="18" customHeight="1" spans="1:7">
      <c r="A28" s="158" t="s">
        <v>139</v>
      </c>
      <c r="B28" s="158" t="s">
        <v>140</v>
      </c>
      <c r="C28" s="79">
        <v>108996</v>
      </c>
      <c r="D28" s="79">
        <v>108996</v>
      </c>
      <c r="E28" s="79">
        <v>108996</v>
      </c>
      <c r="F28" s="79"/>
      <c r="G28" s="79"/>
    </row>
    <row r="29" ht="18" customHeight="1" spans="1:7">
      <c r="A29" s="78" t="s">
        <v>179</v>
      </c>
      <c r="B29" s="159" t="s">
        <v>179</v>
      </c>
      <c r="C29" s="79">
        <v>10854119.6</v>
      </c>
      <c r="D29" s="79">
        <v>1273974</v>
      </c>
      <c r="E29" s="79">
        <v>1185932</v>
      </c>
      <c r="F29" s="79">
        <v>88042</v>
      </c>
      <c r="G29" s="79">
        <v>9580145.6</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49" t="s">
        <v>180</v>
      </c>
    </row>
    <row r="2" ht="41.25" customHeight="1" spans="1:6">
      <c r="A2" s="150" t="str">
        <f>"2026"&amp;"年一般公共预算“三公”经费支出预算表"</f>
        <v>2026年一般公共预算“三公”经费支出预算表</v>
      </c>
      <c r="B2" s="42"/>
      <c r="C2" s="42"/>
      <c r="D2" s="42"/>
      <c r="E2" s="41"/>
      <c r="F2" s="42"/>
    </row>
    <row r="3" customHeight="1" spans="1:6">
      <c r="A3" s="151" t="str">
        <f>"单位名称："&amp;"盘龙区学生资助管理中心"</f>
        <v>单位名称：盘龙区学生资助管理中心</v>
      </c>
      <c r="B3" s="152"/>
      <c r="D3" s="42"/>
      <c r="E3" s="41"/>
      <c r="F3" s="45" t="s">
        <v>1</v>
      </c>
    </row>
    <row r="4" ht="27" customHeight="1" spans="1:6">
      <c r="A4" s="46" t="s">
        <v>181</v>
      </c>
      <c r="B4" s="46" t="s">
        <v>182</v>
      </c>
      <c r="C4" s="47" t="s">
        <v>183</v>
      </c>
      <c r="D4" s="46"/>
      <c r="E4" s="48"/>
      <c r="F4" s="46" t="s">
        <v>184</v>
      </c>
    </row>
    <row r="5" ht="28.5" customHeight="1" spans="1:6">
      <c r="A5" s="153"/>
      <c r="B5" s="50"/>
      <c r="C5" s="48" t="s">
        <v>57</v>
      </c>
      <c r="D5" s="48" t="s">
        <v>185</v>
      </c>
      <c r="E5" s="48" t="s">
        <v>186</v>
      </c>
      <c r="F5" s="49"/>
    </row>
    <row r="6" ht="17.25" customHeight="1" spans="1:6">
      <c r="A6" s="54" t="s">
        <v>82</v>
      </c>
      <c r="B6" s="54" t="s">
        <v>83</v>
      </c>
      <c r="C6" s="54" t="s">
        <v>84</v>
      </c>
      <c r="D6" s="54" t="s">
        <v>85</v>
      </c>
      <c r="E6" s="54" t="s">
        <v>86</v>
      </c>
      <c r="F6" s="54" t="s">
        <v>87</v>
      </c>
    </row>
    <row r="7" ht="17.25" customHeight="1" spans="1:6">
      <c r="A7" s="79">
        <v>22000</v>
      </c>
      <c r="B7" s="79"/>
      <c r="C7" s="79">
        <v>22000</v>
      </c>
      <c r="D7" s="79"/>
      <c r="E7" s="79">
        <v>22000</v>
      </c>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abSelected="1" workbookViewId="0">
      <selection activeCell="E44" sqref="E44"/>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A1" s="132"/>
      <c r="B1" s="138"/>
      <c r="D1" s="139"/>
      <c r="E1" s="139"/>
      <c r="F1" s="139"/>
      <c r="G1" s="139"/>
      <c r="H1" s="81"/>
      <c r="I1" s="81"/>
      <c r="J1" s="81"/>
      <c r="K1" s="81"/>
      <c r="L1" s="81"/>
      <c r="M1" s="81"/>
      <c r="Q1" s="81"/>
      <c r="U1" s="138"/>
      <c r="W1" s="2" t="s">
        <v>187</v>
      </c>
    </row>
    <row r="2" ht="45.75" customHeight="1" spans="1:23">
      <c r="A2" s="3"/>
      <c r="B2" s="67"/>
      <c r="C2" s="67"/>
      <c r="D2" s="67"/>
      <c r="E2" s="67"/>
      <c r="F2" s="67"/>
      <c r="G2" s="67"/>
      <c r="H2" s="67"/>
      <c r="I2" s="67"/>
      <c r="J2" s="67"/>
      <c r="K2" s="67"/>
      <c r="L2" s="67"/>
      <c r="M2" s="67"/>
      <c r="N2" s="3"/>
      <c r="O2" s="3"/>
      <c r="P2" s="3"/>
      <c r="Q2" s="67"/>
      <c r="R2" s="67"/>
      <c r="S2" s="67"/>
      <c r="T2" s="67"/>
      <c r="U2" s="67"/>
      <c r="V2" s="67"/>
      <c r="W2" s="67"/>
    </row>
    <row r="3" ht="18.75" customHeight="1" spans="1:23">
      <c r="A3" s="5" t="s">
        <v>188</v>
      </c>
      <c r="B3" s="140"/>
      <c r="C3" s="140"/>
      <c r="D3" s="140"/>
      <c r="E3" s="140"/>
      <c r="F3" s="140"/>
      <c r="G3" s="140"/>
      <c r="H3" s="85"/>
      <c r="I3" s="85"/>
      <c r="J3" s="85"/>
      <c r="K3" s="85"/>
      <c r="L3" s="85"/>
      <c r="M3" s="85"/>
      <c r="N3" s="6"/>
      <c r="O3" s="6"/>
      <c r="P3" s="6"/>
      <c r="Q3" s="85"/>
      <c r="U3" s="138"/>
      <c r="W3" s="2" t="s">
        <v>1</v>
      </c>
    </row>
    <row r="4" ht="18" customHeight="1" spans="1:23">
      <c r="A4" s="8" t="s">
        <v>189</v>
      </c>
      <c r="B4" s="8" t="s">
        <v>190</v>
      </c>
      <c r="C4" s="8" t="s">
        <v>191</v>
      </c>
      <c r="D4" s="8" t="s">
        <v>192</v>
      </c>
      <c r="E4" s="8" t="s">
        <v>193</v>
      </c>
      <c r="F4" s="8" t="s">
        <v>194</v>
      </c>
      <c r="G4" s="8" t="s">
        <v>195</v>
      </c>
      <c r="H4" s="141" t="s">
        <v>196</v>
      </c>
      <c r="I4" s="101" t="s">
        <v>196</v>
      </c>
      <c r="J4" s="101"/>
      <c r="K4" s="101"/>
      <c r="L4" s="101"/>
      <c r="M4" s="101"/>
      <c r="N4" s="11"/>
      <c r="O4" s="11"/>
      <c r="P4" s="11"/>
      <c r="Q4" s="88" t="s">
        <v>61</v>
      </c>
      <c r="R4" s="101" t="s">
        <v>62</v>
      </c>
      <c r="S4" s="101"/>
      <c r="T4" s="101"/>
      <c r="U4" s="101"/>
      <c r="V4" s="101"/>
      <c r="W4" s="102"/>
    </row>
    <row r="5" ht="18" customHeight="1" spans="1:23">
      <c r="A5" s="28"/>
      <c r="B5" s="121"/>
      <c r="C5" s="13"/>
      <c r="D5" s="13"/>
      <c r="E5" s="13"/>
      <c r="F5" s="13"/>
      <c r="G5" s="13"/>
      <c r="H5" s="119" t="s">
        <v>197</v>
      </c>
      <c r="I5" s="141" t="s">
        <v>58</v>
      </c>
      <c r="J5" s="101"/>
      <c r="K5" s="101"/>
      <c r="L5" s="101"/>
      <c r="M5" s="102"/>
      <c r="N5" s="10" t="s">
        <v>198</v>
      </c>
      <c r="O5" s="11"/>
      <c r="P5" s="12"/>
      <c r="Q5" s="8" t="s">
        <v>61</v>
      </c>
      <c r="R5" s="141" t="s">
        <v>62</v>
      </c>
      <c r="S5" s="88" t="s">
        <v>64</v>
      </c>
      <c r="T5" s="101" t="s">
        <v>62</v>
      </c>
      <c r="U5" s="88" t="s">
        <v>66</v>
      </c>
      <c r="V5" s="88" t="s">
        <v>67</v>
      </c>
      <c r="W5" s="148" t="s">
        <v>68</v>
      </c>
    </row>
    <row r="6" ht="19.5" customHeight="1" spans="1:23">
      <c r="A6" s="28"/>
      <c r="B6" s="28"/>
      <c r="C6" s="28"/>
      <c r="D6" s="28"/>
      <c r="E6" s="28"/>
      <c r="F6" s="28"/>
      <c r="G6" s="28"/>
      <c r="H6" s="28"/>
      <c r="I6" s="146" t="s">
        <v>199</v>
      </c>
      <c r="J6" s="8" t="s">
        <v>200</v>
      </c>
      <c r="K6" s="8" t="s">
        <v>201</v>
      </c>
      <c r="L6" s="8" t="s">
        <v>202</v>
      </c>
      <c r="M6" s="8" t="s">
        <v>203</v>
      </c>
      <c r="N6" s="8" t="s">
        <v>58</v>
      </c>
      <c r="O6" s="8" t="s">
        <v>59</v>
      </c>
      <c r="P6" s="8" t="s">
        <v>60</v>
      </c>
      <c r="Q6" s="28"/>
      <c r="R6" s="8" t="s">
        <v>57</v>
      </c>
      <c r="S6" s="8" t="s">
        <v>64</v>
      </c>
      <c r="T6" s="8" t="s">
        <v>204</v>
      </c>
      <c r="U6" s="8" t="s">
        <v>66</v>
      </c>
      <c r="V6" s="8" t="s">
        <v>67</v>
      </c>
      <c r="W6" s="8" t="s">
        <v>68</v>
      </c>
    </row>
    <row r="7" ht="37.5" customHeight="1" spans="1:23">
      <c r="A7" s="18"/>
      <c r="B7" s="142"/>
      <c r="C7" s="142"/>
      <c r="D7" s="142"/>
      <c r="E7" s="142"/>
      <c r="F7" s="142"/>
      <c r="G7" s="142"/>
      <c r="H7" s="142"/>
      <c r="I7" s="147" t="s">
        <v>57</v>
      </c>
      <c r="J7" s="16" t="s">
        <v>205</v>
      </c>
      <c r="K7" s="16" t="s">
        <v>201</v>
      </c>
      <c r="L7" s="16" t="s">
        <v>202</v>
      </c>
      <c r="M7" s="16" t="s">
        <v>203</v>
      </c>
      <c r="N7" s="16" t="s">
        <v>201</v>
      </c>
      <c r="O7" s="16" t="s">
        <v>202</v>
      </c>
      <c r="P7" s="16" t="s">
        <v>203</v>
      </c>
      <c r="Q7" s="16" t="s">
        <v>61</v>
      </c>
      <c r="R7" s="16" t="s">
        <v>57</v>
      </c>
      <c r="S7" s="16" t="s">
        <v>64</v>
      </c>
      <c r="T7" s="16" t="s">
        <v>204</v>
      </c>
      <c r="U7" s="16" t="s">
        <v>66</v>
      </c>
      <c r="V7" s="16" t="s">
        <v>67</v>
      </c>
      <c r="W7" s="16" t="s">
        <v>68</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62" t="s">
        <v>70</v>
      </c>
      <c r="B9" s="62" t="s">
        <v>206</v>
      </c>
      <c r="C9" s="62" t="s">
        <v>207</v>
      </c>
      <c r="D9" s="62" t="s">
        <v>123</v>
      </c>
      <c r="E9" s="62" t="s">
        <v>124</v>
      </c>
      <c r="F9" s="62" t="s">
        <v>208</v>
      </c>
      <c r="G9" s="62" t="s">
        <v>209</v>
      </c>
      <c r="H9" s="79">
        <v>104040</v>
      </c>
      <c r="I9" s="79">
        <v>104040</v>
      </c>
      <c r="J9" s="79"/>
      <c r="K9" s="79"/>
      <c r="L9" s="79">
        <v>104040</v>
      </c>
      <c r="M9" s="79"/>
      <c r="N9" s="79"/>
      <c r="O9" s="79"/>
      <c r="P9" s="79"/>
      <c r="Q9" s="79"/>
      <c r="R9" s="79"/>
      <c r="S9" s="79"/>
      <c r="T9" s="79"/>
      <c r="U9" s="79"/>
      <c r="V9" s="79"/>
      <c r="W9" s="79"/>
    </row>
    <row r="10" ht="20.25" customHeight="1" spans="1:23">
      <c r="A10" s="62" t="s">
        <v>70</v>
      </c>
      <c r="B10" s="62" t="s">
        <v>206</v>
      </c>
      <c r="C10" s="62" t="s">
        <v>207</v>
      </c>
      <c r="D10" s="62" t="s">
        <v>129</v>
      </c>
      <c r="E10" s="62" t="s">
        <v>130</v>
      </c>
      <c r="F10" s="62" t="s">
        <v>210</v>
      </c>
      <c r="G10" s="62" t="s">
        <v>211</v>
      </c>
      <c r="H10" s="79">
        <v>58416</v>
      </c>
      <c r="I10" s="79">
        <v>58416</v>
      </c>
      <c r="J10" s="23"/>
      <c r="K10" s="23"/>
      <c r="L10" s="79">
        <v>58416</v>
      </c>
      <c r="M10" s="23"/>
      <c r="N10" s="79"/>
      <c r="O10" s="79"/>
      <c r="P10" s="79"/>
      <c r="Q10" s="79"/>
      <c r="R10" s="79"/>
      <c r="S10" s="79"/>
      <c r="T10" s="79"/>
      <c r="U10" s="79"/>
      <c r="V10" s="79"/>
      <c r="W10" s="79"/>
    </row>
    <row r="11" ht="20.25" customHeight="1" spans="1:23">
      <c r="A11" s="62" t="s">
        <v>70</v>
      </c>
      <c r="B11" s="62" t="s">
        <v>206</v>
      </c>
      <c r="C11" s="62" t="s">
        <v>207</v>
      </c>
      <c r="D11" s="62" t="s">
        <v>131</v>
      </c>
      <c r="E11" s="62" t="s">
        <v>132</v>
      </c>
      <c r="F11" s="62" t="s">
        <v>212</v>
      </c>
      <c r="G11" s="62" t="s">
        <v>213</v>
      </c>
      <c r="H11" s="79">
        <v>32514</v>
      </c>
      <c r="I11" s="79">
        <v>32514</v>
      </c>
      <c r="J11" s="23"/>
      <c r="K11" s="23"/>
      <c r="L11" s="79">
        <v>32514</v>
      </c>
      <c r="M11" s="23"/>
      <c r="N11" s="79"/>
      <c r="O11" s="79"/>
      <c r="P11" s="79"/>
      <c r="Q11" s="79"/>
      <c r="R11" s="79"/>
      <c r="S11" s="79"/>
      <c r="T11" s="79"/>
      <c r="U11" s="79"/>
      <c r="V11" s="79"/>
      <c r="W11" s="79"/>
    </row>
    <row r="12" ht="20.25" customHeight="1" spans="1:23">
      <c r="A12" s="62" t="s">
        <v>70</v>
      </c>
      <c r="B12" s="62" t="s">
        <v>206</v>
      </c>
      <c r="C12" s="62" t="s">
        <v>207</v>
      </c>
      <c r="D12" s="62" t="s">
        <v>101</v>
      </c>
      <c r="E12" s="62" t="s">
        <v>102</v>
      </c>
      <c r="F12" s="62" t="s">
        <v>214</v>
      </c>
      <c r="G12" s="62" t="s">
        <v>215</v>
      </c>
      <c r="H12" s="79">
        <v>4554</v>
      </c>
      <c r="I12" s="79">
        <v>4554</v>
      </c>
      <c r="J12" s="23"/>
      <c r="K12" s="23"/>
      <c r="L12" s="79">
        <v>4554</v>
      </c>
      <c r="M12" s="23"/>
      <c r="N12" s="79"/>
      <c r="O12" s="79"/>
      <c r="P12" s="79"/>
      <c r="Q12" s="79"/>
      <c r="R12" s="79"/>
      <c r="S12" s="79"/>
      <c r="T12" s="79"/>
      <c r="U12" s="79"/>
      <c r="V12" s="79"/>
      <c r="W12" s="79"/>
    </row>
    <row r="13" ht="20.25" customHeight="1" spans="1:23">
      <c r="A13" s="62" t="s">
        <v>70</v>
      </c>
      <c r="B13" s="62" t="s">
        <v>206</v>
      </c>
      <c r="C13" s="62" t="s">
        <v>207</v>
      </c>
      <c r="D13" s="62" t="s">
        <v>133</v>
      </c>
      <c r="E13" s="62" t="s">
        <v>134</v>
      </c>
      <c r="F13" s="62" t="s">
        <v>214</v>
      </c>
      <c r="G13" s="62" t="s">
        <v>215</v>
      </c>
      <c r="H13" s="79">
        <v>1464</v>
      </c>
      <c r="I13" s="79">
        <v>1464</v>
      </c>
      <c r="J13" s="23"/>
      <c r="K13" s="23"/>
      <c r="L13" s="79">
        <v>1464</v>
      </c>
      <c r="M13" s="23"/>
      <c r="N13" s="79"/>
      <c r="O13" s="79"/>
      <c r="P13" s="79"/>
      <c r="Q13" s="79"/>
      <c r="R13" s="79"/>
      <c r="S13" s="79"/>
      <c r="T13" s="79"/>
      <c r="U13" s="79"/>
      <c r="V13" s="79"/>
      <c r="W13" s="79"/>
    </row>
    <row r="14" ht="20.25" customHeight="1" spans="1:23">
      <c r="A14" s="62" t="s">
        <v>70</v>
      </c>
      <c r="B14" s="62" t="s">
        <v>206</v>
      </c>
      <c r="C14" s="62" t="s">
        <v>207</v>
      </c>
      <c r="D14" s="62" t="s">
        <v>133</v>
      </c>
      <c r="E14" s="62" t="s">
        <v>134</v>
      </c>
      <c r="F14" s="62" t="s">
        <v>214</v>
      </c>
      <c r="G14" s="62" t="s">
        <v>215</v>
      </c>
      <c r="H14" s="79">
        <v>2988</v>
      </c>
      <c r="I14" s="79">
        <v>2988</v>
      </c>
      <c r="J14" s="23"/>
      <c r="K14" s="23"/>
      <c r="L14" s="79">
        <v>2988</v>
      </c>
      <c r="M14" s="23"/>
      <c r="N14" s="79"/>
      <c r="O14" s="79"/>
      <c r="P14" s="79"/>
      <c r="Q14" s="79"/>
      <c r="R14" s="79"/>
      <c r="S14" s="79"/>
      <c r="T14" s="79"/>
      <c r="U14" s="79"/>
      <c r="V14" s="79"/>
      <c r="W14" s="79"/>
    </row>
    <row r="15" ht="20.25" customHeight="1" spans="1:23">
      <c r="A15" s="62" t="s">
        <v>70</v>
      </c>
      <c r="B15" s="62" t="s">
        <v>216</v>
      </c>
      <c r="C15" s="62" t="s">
        <v>217</v>
      </c>
      <c r="D15" s="62" t="s">
        <v>101</v>
      </c>
      <c r="E15" s="62" t="s">
        <v>102</v>
      </c>
      <c r="F15" s="62" t="s">
        <v>218</v>
      </c>
      <c r="G15" s="62" t="s">
        <v>217</v>
      </c>
      <c r="H15" s="79">
        <v>5676</v>
      </c>
      <c r="I15" s="79">
        <v>5676</v>
      </c>
      <c r="J15" s="23"/>
      <c r="K15" s="23"/>
      <c r="L15" s="79">
        <v>5676</v>
      </c>
      <c r="M15" s="23"/>
      <c r="N15" s="79"/>
      <c r="O15" s="79"/>
      <c r="P15" s="79"/>
      <c r="Q15" s="79"/>
      <c r="R15" s="79"/>
      <c r="S15" s="79"/>
      <c r="T15" s="79"/>
      <c r="U15" s="79"/>
      <c r="V15" s="79"/>
      <c r="W15" s="79"/>
    </row>
    <row r="16" ht="20.25" customHeight="1" spans="1:23">
      <c r="A16" s="62" t="s">
        <v>70</v>
      </c>
      <c r="B16" s="62" t="s">
        <v>219</v>
      </c>
      <c r="C16" s="62" t="s">
        <v>220</v>
      </c>
      <c r="D16" s="62" t="s">
        <v>101</v>
      </c>
      <c r="E16" s="62" t="s">
        <v>102</v>
      </c>
      <c r="F16" s="62" t="s">
        <v>221</v>
      </c>
      <c r="G16" s="62" t="s">
        <v>222</v>
      </c>
      <c r="H16" s="79">
        <v>263856</v>
      </c>
      <c r="I16" s="79">
        <v>263856</v>
      </c>
      <c r="J16" s="23"/>
      <c r="K16" s="23"/>
      <c r="L16" s="79">
        <v>263856</v>
      </c>
      <c r="M16" s="23"/>
      <c r="N16" s="79"/>
      <c r="O16" s="79"/>
      <c r="P16" s="79"/>
      <c r="Q16" s="79"/>
      <c r="R16" s="79"/>
      <c r="S16" s="79"/>
      <c r="T16" s="79"/>
      <c r="U16" s="79"/>
      <c r="V16" s="79"/>
      <c r="W16" s="79"/>
    </row>
    <row r="17" ht="20.25" customHeight="1" spans="1:23">
      <c r="A17" s="62" t="s">
        <v>70</v>
      </c>
      <c r="B17" s="62" t="s">
        <v>219</v>
      </c>
      <c r="C17" s="62" t="s">
        <v>220</v>
      </c>
      <c r="D17" s="62" t="s">
        <v>101</v>
      </c>
      <c r="E17" s="62" t="s">
        <v>102</v>
      </c>
      <c r="F17" s="62" t="s">
        <v>223</v>
      </c>
      <c r="G17" s="62" t="s">
        <v>224</v>
      </c>
      <c r="H17" s="79">
        <v>120</v>
      </c>
      <c r="I17" s="79">
        <v>120</v>
      </c>
      <c r="J17" s="23"/>
      <c r="K17" s="23"/>
      <c r="L17" s="79">
        <v>120</v>
      </c>
      <c r="M17" s="23"/>
      <c r="N17" s="79"/>
      <c r="O17" s="79"/>
      <c r="P17" s="79"/>
      <c r="Q17" s="79"/>
      <c r="R17" s="79"/>
      <c r="S17" s="79"/>
      <c r="T17" s="79"/>
      <c r="U17" s="79"/>
      <c r="V17" s="79"/>
      <c r="W17" s="79"/>
    </row>
    <row r="18" ht="20.25" customHeight="1" spans="1:23">
      <c r="A18" s="62" t="s">
        <v>70</v>
      </c>
      <c r="B18" s="62" t="s">
        <v>219</v>
      </c>
      <c r="C18" s="62" t="s">
        <v>220</v>
      </c>
      <c r="D18" s="62" t="s">
        <v>101</v>
      </c>
      <c r="E18" s="62" t="s">
        <v>102</v>
      </c>
      <c r="F18" s="62" t="s">
        <v>225</v>
      </c>
      <c r="G18" s="62" t="s">
        <v>226</v>
      </c>
      <c r="H18" s="79">
        <v>21988</v>
      </c>
      <c r="I18" s="79">
        <v>21988</v>
      </c>
      <c r="J18" s="23"/>
      <c r="K18" s="23"/>
      <c r="L18" s="79">
        <v>21988</v>
      </c>
      <c r="M18" s="23"/>
      <c r="N18" s="79"/>
      <c r="O18" s="79"/>
      <c r="P18" s="79"/>
      <c r="Q18" s="79"/>
      <c r="R18" s="79"/>
      <c r="S18" s="79"/>
      <c r="T18" s="79"/>
      <c r="U18" s="79"/>
      <c r="V18" s="79"/>
      <c r="W18" s="79"/>
    </row>
    <row r="19" ht="20.25" customHeight="1" spans="1:23">
      <c r="A19" s="62" t="s">
        <v>70</v>
      </c>
      <c r="B19" s="62" t="s">
        <v>219</v>
      </c>
      <c r="C19" s="62" t="s">
        <v>220</v>
      </c>
      <c r="D19" s="62" t="s">
        <v>101</v>
      </c>
      <c r="E19" s="62" t="s">
        <v>102</v>
      </c>
      <c r="F19" s="62" t="s">
        <v>227</v>
      </c>
      <c r="G19" s="62" t="s">
        <v>228</v>
      </c>
      <c r="H19" s="79">
        <v>172416</v>
      </c>
      <c r="I19" s="79">
        <v>172416</v>
      </c>
      <c r="J19" s="23"/>
      <c r="K19" s="23"/>
      <c r="L19" s="79">
        <v>172416</v>
      </c>
      <c r="M19" s="23"/>
      <c r="N19" s="79"/>
      <c r="O19" s="79"/>
      <c r="P19" s="79"/>
      <c r="Q19" s="79"/>
      <c r="R19" s="79"/>
      <c r="S19" s="79"/>
      <c r="T19" s="79"/>
      <c r="U19" s="79"/>
      <c r="V19" s="79"/>
      <c r="W19" s="79"/>
    </row>
    <row r="20" ht="20.25" customHeight="1" spans="1:23">
      <c r="A20" s="62" t="s">
        <v>70</v>
      </c>
      <c r="B20" s="62" t="s">
        <v>219</v>
      </c>
      <c r="C20" s="62" t="s">
        <v>220</v>
      </c>
      <c r="D20" s="62" t="s">
        <v>101</v>
      </c>
      <c r="E20" s="62" t="s">
        <v>102</v>
      </c>
      <c r="F20" s="62" t="s">
        <v>227</v>
      </c>
      <c r="G20" s="62" t="s">
        <v>228</v>
      </c>
      <c r="H20" s="79">
        <v>108540</v>
      </c>
      <c r="I20" s="79">
        <v>108540</v>
      </c>
      <c r="J20" s="23"/>
      <c r="K20" s="23"/>
      <c r="L20" s="79">
        <v>108540</v>
      </c>
      <c r="M20" s="23"/>
      <c r="N20" s="79"/>
      <c r="O20" s="79"/>
      <c r="P20" s="79"/>
      <c r="Q20" s="79"/>
      <c r="R20" s="79"/>
      <c r="S20" s="79"/>
      <c r="T20" s="79"/>
      <c r="U20" s="79"/>
      <c r="V20" s="79"/>
      <c r="W20" s="79"/>
    </row>
    <row r="21" ht="20.25" customHeight="1" spans="1:23">
      <c r="A21" s="62" t="s">
        <v>70</v>
      </c>
      <c r="B21" s="62" t="s">
        <v>229</v>
      </c>
      <c r="C21" s="62" t="s">
        <v>140</v>
      </c>
      <c r="D21" s="62" t="s">
        <v>139</v>
      </c>
      <c r="E21" s="62" t="s">
        <v>140</v>
      </c>
      <c r="F21" s="62" t="s">
        <v>230</v>
      </c>
      <c r="G21" s="62" t="s">
        <v>140</v>
      </c>
      <c r="H21" s="79">
        <v>108996</v>
      </c>
      <c r="I21" s="79">
        <v>108996</v>
      </c>
      <c r="J21" s="23"/>
      <c r="K21" s="23"/>
      <c r="L21" s="79">
        <v>108996</v>
      </c>
      <c r="M21" s="23"/>
      <c r="N21" s="79"/>
      <c r="O21" s="79"/>
      <c r="P21" s="79"/>
      <c r="Q21" s="79"/>
      <c r="R21" s="79"/>
      <c r="S21" s="79"/>
      <c r="T21" s="79"/>
      <c r="U21" s="79"/>
      <c r="V21" s="79"/>
      <c r="W21" s="79"/>
    </row>
    <row r="22" ht="20.25" customHeight="1" spans="1:23">
      <c r="A22" s="62" t="s">
        <v>70</v>
      </c>
      <c r="B22" s="62" t="s">
        <v>231</v>
      </c>
      <c r="C22" s="62" t="s">
        <v>232</v>
      </c>
      <c r="D22" s="62" t="s">
        <v>101</v>
      </c>
      <c r="E22" s="62" t="s">
        <v>102</v>
      </c>
      <c r="F22" s="62" t="s">
        <v>233</v>
      </c>
      <c r="G22" s="62" t="s">
        <v>234</v>
      </c>
      <c r="H22" s="79">
        <v>13110</v>
      </c>
      <c r="I22" s="79">
        <v>13110</v>
      </c>
      <c r="J22" s="23"/>
      <c r="K22" s="23"/>
      <c r="L22" s="79">
        <v>13110</v>
      </c>
      <c r="M22" s="23"/>
      <c r="N22" s="79"/>
      <c r="O22" s="79"/>
      <c r="P22" s="79"/>
      <c r="Q22" s="79"/>
      <c r="R22" s="79"/>
      <c r="S22" s="79"/>
      <c r="T22" s="79"/>
      <c r="U22" s="79"/>
      <c r="V22" s="79"/>
      <c r="W22" s="79"/>
    </row>
    <row r="23" ht="20.25" customHeight="1" spans="1:23">
      <c r="A23" s="62" t="s">
        <v>70</v>
      </c>
      <c r="B23" s="62" t="s">
        <v>231</v>
      </c>
      <c r="C23" s="62" t="s">
        <v>232</v>
      </c>
      <c r="D23" s="62" t="s">
        <v>101</v>
      </c>
      <c r="E23" s="62" t="s">
        <v>102</v>
      </c>
      <c r="F23" s="62" t="s">
        <v>235</v>
      </c>
      <c r="G23" s="62" t="s">
        <v>236</v>
      </c>
      <c r="H23" s="79">
        <v>2280</v>
      </c>
      <c r="I23" s="79">
        <v>2280</v>
      </c>
      <c r="J23" s="23"/>
      <c r="K23" s="23"/>
      <c r="L23" s="79">
        <v>2280</v>
      </c>
      <c r="M23" s="23"/>
      <c r="N23" s="79"/>
      <c r="O23" s="79"/>
      <c r="P23" s="79"/>
      <c r="Q23" s="79"/>
      <c r="R23" s="79"/>
      <c r="S23" s="79"/>
      <c r="T23" s="79"/>
      <c r="U23" s="79"/>
      <c r="V23" s="79"/>
      <c r="W23" s="79"/>
    </row>
    <row r="24" ht="20.25" customHeight="1" spans="1:23">
      <c r="A24" s="62" t="s">
        <v>70</v>
      </c>
      <c r="B24" s="62" t="s">
        <v>231</v>
      </c>
      <c r="C24" s="62" t="s">
        <v>232</v>
      </c>
      <c r="D24" s="62" t="s">
        <v>101</v>
      </c>
      <c r="E24" s="62" t="s">
        <v>102</v>
      </c>
      <c r="F24" s="62" t="s">
        <v>237</v>
      </c>
      <c r="G24" s="62" t="s">
        <v>238</v>
      </c>
      <c r="H24" s="79">
        <v>5886</v>
      </c>
      <c r="I24" s="79">
        <v>5886</v>
      </c>
      <c r="J24" s="23"/>
      <c r="K24" s="23"/>
      <c r="L24" s="79">
        <v>5886</v>
      </c>
      <c r="M24" s="23"/>
      <c r="N24" s="79"/>
      <c r="O24" s="79"/>
      <c r="P24" s="79"/>
      <c r="Q24" s="79"/>
      <c r="R24" s="79"/>
      <c r="S24" s="79"/>
      <c r="T24" s="79"/>
      <c r="U24" s="79"/>
      <c r="V24" s="79"/>
      <c r="W24" s="79"/>
    </row>
    <row r="25" ht="20.25" customHeight="1" spans="1:23">
      <c r="A25" s="62" t="s">
        <v>70</v>
      </c>
      <c r="B25" s="62" t="s">
        <v>231</v>
      </c>
      <c r="C25" s="62" t="s">
        <v>232</v>
      </c>
      <c r="D25" s="62" t="s">
        <v>101</v>
      </c>
      <c r="E25" s="62" t="s">
        <v>102</v>
      </c>
      <c r="F25" s="62" t="s">
        <v>239</v>
      </c>
      <c r="G25" s="62" t="s">
        <v>240</v>
      </c>
      <c r="H25" s="79">
        <v>8550</v>
      </c>
      <c r="I25" s="79">
        <v>8550</v>
      </c>
      <c r="J25" s="23"/>
      <c r="K25" s="23"/>
      <c r="L25" s="79">
        <v>8550</v>
      </c>
      <c r="M25" s="23"/>
      <c r="N25" s="79"/>
      <c r="O25" s="79"/>
      <c r="P25" s="79"/>
      <c r="Q25" s="79"/>
      <c r="R25" s="79"/>
      <c r="S25" s="79"/>
      <c r="T25" s="79"/>
      <c r="U25" s="79"/>
      <c r="V25" s="79"/>
      <c r="W25" s="79"/>
    </row>
    <row r="26" ht="20.25" customHeight="1" spans="1:23">
      <c r="A26" s="62" t="s">
        <v>70</v>
      </c>
      <c r="B26" s="62" t="s">
        <v>231</v>
      </c>
      <c r="C26" s="62" t="s">
        <v>232</v>
      </c>
      <c r="D26" s="62" t="s">
        <v>101</v>
      </c>
      <c r="E26" s="62" t="s">
        <v>102</v>
      </c>
      <c r="F26" s="62" t="s">
        <v>241</v>
      </c>
      <c r="G26" s="62" t="s">
        <v>242</v>
      </c>
      <c r="H26" s="79">
        <v>9120</v>
      </c>
      <c r="I26" s="79">
        <v>9120</v>
      </c>
      <c r="J26" s="23"/>
      <c r="K26" s="23"/>
      <c r="L26" s="79">
        <v>9120</v>
      </c>
      <c r="M26" s="23"/>
      <c r="N26" s="79"/>
      <c r="O26" s="79"/>
      <c r="P26" s="79"/>
      <c r="Q26" s="79"/>
      <c r="R26" s="79"/>
      <c r="S26" s="79"/>
      <c r="T26" s="79"/>
      <c r="U26" s="79"/>
      <c r="V26" s="79"/>
      <c r="W26" s="79"/>
    </row>
    <row r="27" ht="20.25" customHeight="1" spans="1:23">
      <c r="A27" s="62" t="s">
        <v>70</v>
      </c>
      <c r="B27" s="62" t="s">
        <v>231</v>
      </c>
      <c r="C27" s="62" t="s">
        <v>232</v>
      </c>
      <c r="D27" s="62" t="s">
        <v>101</v>
      </c>
      <c r="E27" s="62" t="s">
        <v>102</v>
      </c>
      <c r="F27" s="62" t="s">
        <v>243</v>
      </c>
      <c r="G27" s="62" t="s">
        <v>244</v>
      </c>
      <c r="H27" s="79">
        <v>3420</v>
      </c>
      <c r="I27" s="79">
        <v>3420</v>
      </c>
      <c r="J27" s="23"/>
      <c r="K27" s="23"/>
      <c r="L27" s="79">
        <v>3420</v>
      </c>
      <c r="M27" s="23"/>
      <c r="N27" s="79"/>
      <c r="O27" s="79"/>
      <c r="P27" s="79"/>
      <c r="Q27" s="79"/>
      <c r="R27" s="79"/>
      <c r="S27" s="79"/>
      <c r="T27" s="79"/>
      <c r="U27" s="79"/>
      <c r="V27" s="79"/>
      <c r="W27" s="79"/>
    </row>
    <row r="28" ht="20.25" customHeight="1" spans="1:23">
      <c r="A28" s="62" t="s">
        <v>70</v>
      </c>
      <c r="B28" s="62" t="s">
        <v>231</v>
      </c>
      <c r="C28" s="62" t="s">
        <v>232</v>
      </c>
      <c r="D28" s="62" t="s">
        <v>101</v>
      </c>
      <c r="E28" s="62" t="s">
        <v>102</v>
      </c>
      <c r="F28" s="62" t="s">
        <v>245</v>
      </c>
      <c r="G28" s="62" t="s">
        <v>246</v>
      </c>
      <c r="H28" s="79">
        <v>14400</v>
      </c>
      <c r="I28" s="79">
        <v>14400</v>
      </c>
      <c r="J28" s="23"/>
      <c r="K28" s="23"/>
      <c r="L28" s="79">
        <v>14400</v>
      </c>
      <c r="M28" s="23"/>
      <c r="N28" s="79"/>
      <c r="O28" s="79"/>
      <c r="P28" s="79"/>
      <c r="Q28" s="79"/>
      <c r="R28" s="79"/>
      <c r="S28" s="79"/>
      <c r="T28" s="79"/>
      <c r="U28" s="79"/>
      <c r="V28" s="79"/>
      <c r="W28" s="79"/>
    </row>
    <row r="29" ht="20.25" customHeight="1" spans="1:23">
      <c r="A29" s="62" t="s">
        <v>70</v>
      </c>
      <c r="B29" s="62" t="s">
        <v>231</v>
      </c>
      <c r="C29" s="62" t="s">
        <v>232</v>
      </c>
      <c r="D29" s="62" t="s">
        <v>101</v>
      </c>
      <c r="E29" s="62" t="s">
        <v>102</v>
      </c>
      <c r="F29" s="62" t="s">
        <v>245</v>
      </c>
      <c r="G29" s="62" t="s">
        <v>246</v>
      </c>
      <c r="H29" s="79">
        <v>3600</v>
      </c>
      <c r="I29" s="79">
        <v>3600</v>
      </c>
      <c r="J29" s="23"/>
      <c r="K29" s="23"/>
      <c r="L29" s="79">
        <v>3600</v>
      </c>
      <c r="M29" s="23"/>
      <c r="N29" s="79"/>
      <c r="O29" s="79"/>
      <c r="P29" s="79"/>
      <c r="Q29" s="79"/>
      <c r="R29" s="79"/>
      <c r="S29" s="79"/>
      <c r="T29" s="79"/>
      <c r="U29" s="79"/>
      <c r="V29" s="79"/>
      <c r="W29" s="79"/>
    </row>
    <row r="30" ht="20.25" customHeight="1" spans="1:23">
      <c r="A30" s="62" t="s">
        <v>70</v>
      </c>
      <c r="B30" s="62" t="s">
        <v>247</v>
      </c>
      <c r="C30" s="62" t="s">
        <v>248</v>
      </c>
      <c r="D30" s="62" t="s">
        <v>101</v>
      </c>
      <c r="E30" s="62" t="s">
        <v>102</v>
      </c>
      <c r="F30" s="62" t="s">
        <v>225</v>
      </c>
      <c r="G30" s="62" t="s">
        <v>226</v>
      </c>
      <c r="H30" s="79">
        <v>86400</v>
      </c>
      <c r="I30" s="79">
        <v>86400</v>
      </c>
      <c r="J30" s="23"/>
      <c r="K30" s="23"/>
      <c r="L30" s="79">
        <v>86400</v>
      </c>
      <c r="M30" s="23"/>
      <c r="N30" s="79"/>
      <c r="O30" s="79"/>
      <c r="P30" s="79"/>
      <c r="Q30" s="79"/>
      <c r="R30" s="79"/>
      <c r="S30" s="79"/>
      <c r="T30" s="79"/>
      <c r="U30" s="79"/>
      <c r="V30" s="79"/>
      <c r="W30" s="79"/>
    </row>
    <row r="31" ht="20.25" customHeight="1" spans="1:23">
      <c r="A31" s="62" t="s">
        <v>70</v>
      </c>
      <c r="B31" s="62" t="s">
        <v>247</v>
      </c>
      <c r="C31" s="62" t="s">
        <v>248</v>
      </c>
      <c r="D31" s="62" t="s">
        <v>101</v>
      </c>
      <c r="E31" s="62" t="s">
        <v>102</v>
      </c>
      <c r="F31" s="62" t="s">
        <v>225</v>
      </c>
      <c r="G31" s="62" t="s">
        <v>226</v>
      </c>
      <c r="H31" s="79">
        <v>102000</v>
      </c>
      <c r="I31" s="79">
        <v>102000</v>
      </c>
      <c r="J31" s="23"/>
      <c r="K31" s="23"/>
      <c r="L31" s="79">
        <v>102000</v>
      </c>
      <c r="M31" s="23"/>
      <c r="N31" s="79"/>
      <c r="O31" s="79"/>
      <c r="P31" s="79"/>
      <c r="Q31" s="79"/>
      <c r="R31" s="79"/>
      <c r="S31" s="79"/>
      <c r="T31" s="79"/>
      <c r="U31" s="79"/>
      <c r="V31" s="79"/>
      <c r="W31" s="79"/>
    </row>
    <row r="32" ht="20.25" customHeight="1" spans="1:23">
      <c r="A32" s="62" t="s">
        <v>70</v>
      </c>
      <c r="B32" s="62" t="s">
        <v>247</v>
      </c>
      <c r="C32" s="62" t="s">
        <v>248</v>
      </c>
      <c r="D32" s="62" t="s">
        <v>101</v>
      </c>
      <c r="E32" s="62" t="s">
        <v>102</v>
      </c>
      <c r="F32" s="62" t="s">
        <v>227</v>
      </c>
      <c r="G32" s="62" t="s">
        <v>228</v>
      </c>
      <c r="H32" s="79">
        <v>108000</v>
      </c>
      <c r="I32" s="79">
        <v>108000</v>
      </c>
      <c r="J32" s="23"/>
      <c r="K32" s="23"/>
      <c r="L32" s="79">
        <v>108000</v>
      </c>
      <c r="M32" s="23"/>
      <c r="N32" s="79"/>
      <c r="O32" s="79"/>
      <c r="P32" s="79"/>
      <c r="Q32" s="79"/>
      <c r="R32" s="79"/>
      <c r="S32" s="79"/>
      <c r="T32" s="79"/>
      <c r="U32" s="79"/>
      <c r="V32" s="79"/>
      <c r="W32" s="79"/>
    </row>
    <row r="33" ht="20.25" customHeight="1" spans="1:23">
      <c r="A33" s="62" t="s">
        <v>70</v>
      </c>
      <c r="B33" s="62" t="s">
        <v>249</v>
      </c>
      <c r="C33" s="62" t="s">
        <v>250</v>
      </c>
      <c r="D33" s="62" t="s">
        <v>101</v>
      </c>
      <c r="E33" s="62" t="s">
        <v>102</v>
      </c>
      <c r="F33" s="62" t="s">
        <v>214</v>
      </c>
      <c r="G33" s="62" t="s">
        <v>215</v>
      </c>
      <c r="H33" s="79">
        <v>9640</v>
      </c>
      <c r="I33" s="79">
        <v>9640</v>
      </c>
      <c r="J33" s="23"/>
      <c r="K33" s="23"/>
      <c r="L33" s="79">
        <v>9640</v>
      </c>
      <c r="M33" s="23"/>
      <c r="N33" s="79"/>
      <c r="O33" s="79"/>
      <c r="P33" s="79"/>
      <c r="Q33" s="79"/>
      <c r="R33" s="79"/>
      <c r="S33" s="79"/>
      <c r="T33" s="79"/>
      <c r="U33" s="79"/>
      <c r="V33" s="79"/>
      <c r="W33" s="79"/>
    </row>
    <row r="34" ht="20.25" customHeight="1" spans="1:23">
      <c r="A34" s="62" t="s">
        <v>70</v>
      </c>
      <c r="B34" s="62" t="s">
        <v>251</v>
      </c>
      <c r="C34" s="62" t="s">
        <v>252</v>
      </c>
      <c r="D34" s="62" t="s">
        <v>101</v>
      </c>
      <c r="E34" s="62" t="s">
        <v>102</v>
      </c>
      <c r="F34" s="62" t="s">
        <v>253</v>
      </c>
      <c r="G34" s="62" t="s">
        <v>254</v>
      </c>
      <c r="H34" s="79">
        <v>22000</v>
      </c>
      <c r="I34" s="79">
        <v>22000</v>
      </c>
      <c r="J34" s="23"/>
      <c r="K34" s="23"/>
      <c r="L34" s="79">
        <v>22000</v>
      </c>
      <c r="M34" s="23"/>
      <c r="N34" s="79"/>
      <c r="O34" s="79"/>
      <c r="P34" s="79"/>
      <c r="Q34" s="79"/>
      <c r="R34" s="79"/>
      <c r="S34" s="79"/>
      <c r="T34" s="79"/>
      <c r="U34" s="79"/>
      <c r="V34" s="79"/>
      <c r="W34" s="79"/>
    </row>
    <row r="35" ht="17.25" customHeight="1" spans="1:23">
      <c r="A35" s="143" t="s">
        <v>55</v>
      </c>
      <c r="B35" s="144"/>
      <c r="C35" s="144"/>
      <c r="D35" s="144"/>
      <c r="E35" s="144"/>
      <c r="F35" s="144"/>
      <c r="G35" s="145"/>
      <c r="H35" s="79">
        <v>1273974</v>
      </c>
      <c r="I35" s="79">
        <v>1273974</v>
      </c>
      <c r="J35" s="79"/>
      <c r="K35" s="79"/>
      <c r="L35" s="79">
        <v>1273974</v>
      </c>
      <c r="M35" s="79"/>
      <c r="N35" s="79"/>
      <c r="O35" s="79"/>
      <c r="P35" s="79"/>
      <c r="Q35" s="79"/>
      <c r="R35" s="79"/>
      <c r="S35" s="79"/>
      <c r="T35" s="79"/>
      <c r="U35" s="79"/>
      <c r="V35" s="79"/>
      <c r="W35" s="79"/>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8"/>
  <sheetViews>
    <sheetView showZeros="0" topLeftCell="A3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2"/>
      <c r="E1" s="1"/>
      <c r="F1" s="1"/>
      <c r="G1" s="1"/>
      <c r="H1" s="1"/>
      <c r="U1" s="132"/>
      <c r="W1" s="137" t="s">
        <v>255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"单位名称："&amp;"盘龙区学生资助管理中心"</f>
        <v>单位名称：盘龙区学生资助管理中心</v>
      </c>
      <c r="B3" s="5"/>
      <c r="C3" s="5"/>
      <c r="D3" s="5"/>
      <c r="E3" s="5"/>
      <c r="F3" s="5"/>
      <c r="G3" s="5"/>
      <c r="H3" s="5"/>
      <c r="I3" s="6"/>
      <c r="J3" s="6"/>
      <c r="K3" s="6"/>
      <c r="L3" s="6"/>
      <c r="M3" s="6"/>
      <c r="N3" s="6"/>
      <c r="O3" s="6"/>
      <c r="P3" s="6"/>
      <c r="Q3" s="6"/>
      <c r="U3" s="132"/>
      <c r="W3" s="112" t="s">
        <v>1</v>
      </c>
    </row>
    <row r="4" ht="21.75" customHeight="1" spans="1:23">
      <c r="A4" s="8" t="s">
        <v>256</v>
      </c>
      <c r="B4" s="9" t="s">
        <v>190</v>
      </c>
      <c r="C4" s="8" t="s">
        <v>191</v>
      </c>
      <c r="D4" s="8" t="s">
        <v>257</v>
      </c>
      <c r="E4" s="9" t="s">
        <v>192</v>
      </c>
      <c r="F4" s="9" t="s">
        <v>193</v>
      </c>
      <c r="G4" s="9" t="s">
        <v>258</v>
      </c>
      <c r="H4" s="9" t="s">
        <v>259</v>
      </c>
      <c r="I4" s="27" t="s">
        <v>55</v>
      </c>
      <c r="J4" s="10" t="s">
        <v>260</v>
      </c>
      <c r="K4" s="11"/>
      <c r="L4" s="11"/>
      <c r="M4" s="12"/>
      <c r="N4" s="10" t="s">
        <v>198</v>
      </c>
      <c r="O4" s="11"/>
      <c r="P4" s="12"/>
      <c r="Q4" s="9" t="s">
        <v>61</v>
      </c>
      <c r="R4" s="10" t="s">
        <v>62</v>
      </c>
      <c r="S4" s="11"/>
      <c r="T4" s="11"/>
      <c r="U4" s="11"/>
      <c r="V4" s="11"/>
      <c r="W4" s="12"/>
    </row>
    <row r="5" ht="21.75" customHeight="1" spans="1:23">
      <c r="A5" s="13"/>
      <c r="B5" s="28"/>
      <c r="C5" s="13"/>
      <c r="D5" s="13"/>
      <c r="E5" s="14"/>
      <c r="F5" s="14"/>
      <c r="G5" s="14"/>
      <c r="H5" s="14"/>
      <c r="I5" s="28"/>
      <c r="J5" s="133" t="s">
        <v>58</v>
      </c>
      <c r="K5" s="134"/>
      <c r="L5" s="9" t="s">
        <v>59</v>
      </c>
      <c r="M5" s="9" t="s">
        <v>60</v>
      </c>
      <c r="N5" s="9" t="s">
        <v>58</v>
      </c>
      <c r="O5" s="9" t="s">
        <v>59</v>
      </c>
      <c r="P5" s="9" t="s">
        <v>60</v>
      </c>
      <c r="Q5" s="14"/>
      <c r="R5" s="9" t="s">
        <v>57</v>
      </c>
      <c r="S5" s="9" t="s">
        <v>64</v>
      </c>
      <c r="T5" s="9" t="s">
        <v>204</v>
      </c>
      <c r="U5" s="9" t="s">
        <v>66</v>
      </c>
      <c r="V5" s="9" t="s">
        <v>67</v>
      </c>
      <c r="W5" s="9" t="s">
        <v>68</v>
      </c>
    </row>
    <row r="6" ht="21" customHeight="1" spans="1:23">
      <c r="A6" s="28"/>
      <c r="B6" s="28"/>
      <c r="C6" s="28"/>
      <c r="D6" s="28"/>
      <c r="E6" s="28"/>
      <c r="F6" s="28"/>
      <c r="G6" s="28"/>
      <c r="H6" s="28"/>
      <c r="I6" s="28"/>
      <c r="J6" s="135" t="s">
        <v>57</v>
      </c>
      <c r="K6" s="136"/>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261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0" t="s">
        <v>262</v>
      </c>
      <c r="B9" s="70" t="s">
        <v>263</v>
      </c>
      <c r="C9" s="70" t="s">
        <v>264</v>
      </c>
      <c r="D9" s="70" t="s">
        <v>70</v>
      </c>
      <c r="E9" s="70" t="s">
        <v>107</v>
      </c>
      <c r="F9" s="70" t="s">
        <v>108</v>
      </c>
      <c r="G9" s="70" t="s">
        <v>265</v>
      </c>
      <c r="H9" s="70" t="s">
        <v>266</v>
      </c>
      <c r="I9" s="79">
        <v>126916</v>
      </c>
      <c r="J9" s="79"/>
      <c r="K9" s="79"/>
      <c r="L9" s="79"/>
      <c r="M9" s="79"/>
      <c r="N9" s="79">
        <v>126916</v>
      </c>
      <c r="O9" s="79"/>
      <c r="P9" s="79"/>
      <c r="Q9" s="79"/>
      <c r="R9" s="79"/>
      <c r="S9" s="79"/>
      <c r="T9" s="79"/>
      <c r="U9" s="79"/>
      <c r="V9" s="79"/>
      <c r="W9" s="79"/>
    </row>
    <row r="10" ht="21.75" customHeight="1" spans="1:23">
      <c r="A10" s="70" t="s">
        <v>262</v>
      </c>
      <c r="B10" s="70" t="s">
        <v>267</v>
      </c>
      <c r="C10" s="70" t="s">
        <v>268</v>
      </c>
      <c r="D10" s="70" t="s">
        <v>70</v>
      </c>
      <c r="E10" s="70" t="s">
        <v>113</v>
      </c>
      <c r="F10" s="70" t="s">
        <v>114</v>
      </c>
      <c r="G10" s="70" t="s">
        <v>233</v>
      </c>
      <c r="H10" s="70" t="s">
        <v>234</v>
      </c>
      <c r="I10" s="79">
        <v>115500</v>
      </c>
      <c r="J10" s="79">
        <v>115500</v>
      </c>
      <c r="K10" s="79">
        <v>115500</v>
      </c>
      <c r="L10" s="79"/>
      <c r="M10" s="79"/>
      <c r="N10" s="79"/>
      <c r="O10" s="79"/>
      <c r="P10" s="79"/>
      <c r="Q10" s="79"/>
      <c r="R10" s="79"/>
      <c r="S10" s="79"/>
      <c r="T10" s="79"/>
      <c r="U10" s="79"/>
      <c r="V10" s="79"/>
      <c r="W10" s="79"/>
    </row>
    <row r="11" ht="21.75" customHeight="1" spans="1:23">
      <c r="A11" s="70" t="s">
        <v>262</v>
      </c>
      <c r="B11" s="70" t="s">
        <v>269</v>
      </c>
      <c r="C11" s="70" t="s">
        <v>270</v>
      </c>
      <c r="D11" s="70" t="s">
        <v>70</v>
      </c>
      <c r="E11" s="70" t="s">
        <v>107</v>
      </c>
      <c r="F11" s="70" t="s">
        <v>108</v>
      </c>
      <c r="G11" s="70" t="s">
        <v>265</v>
      </c>
      <c r="H11" s="70" t="s">
        <v>266</v>
      </c>
      <c r="I11" s="79">
        <v>2333187.5</v>
      </c>
      <c r="J11" s="79"/>
      <c r="K11" s="79"/>
      <c r="L11" s="79"/>
      <c r="M11" s="79"/>
      <c r="N11" s="79">
        <v>2333187.5</v>
      </c>
      <c r="O11" s="79"/>
      <c r="P11" s="79"/>
      <c r="Q11" s="79"/>
      <c r="R11" s="79"/>
      <c r="S11" s="79"/>
      <c r="T11" s="79"/>
      <c r="U11" s="79"/>
      <c r="V11" s="79"/>
      <c r="W11" s="79"/>
    </row>
    <row r="12" ht="21.75" customHeight="1" spans="1:23">
      <c r="A12" s="70" t="s">
        <v>262</v>
      </c>
      <c r="B12" s="70" t="s">
        <v>271</v>
      </c>
      <c r="C12" s="70" t="s">
        <v>272</v>
      </c>
      <c r="D12" s="70" t="s">
        <v>70</v>
      </c>
      <c r="E12" s="70" t="s">
        <v>111</v>
      </c>
      <c r="F12" s="70" t="s">
        <v>112</v>
      </c>
      <c r="G12" s="70" t="s">
        <v>273</v>
      </c>
      <c r="H12" s="70" t="s">
        <v>274</v>
      </c>
      <c r="I12" s="79">
        <v>79390</v>
      </c>
      <c r="J12" s="79"/>
      <c r="K12" s="79"/>
      <c r="L12" s="79"/>
      <c r="M12" s="79"/>
      <c r="N12" s="79">
        <v>79390</v>
      </c>
      <c r="O12" s="79"/>
      <c r="P12" s="79"/>
      <c r="Q12" s="79"/>
      <c r="R12" s="79"/>
      <c r="S12" s="79"/>
      <c r="T12" s="79"/>
      <c r="U12" s="79"/>
      <c r="V12" s="79"/>
      <c r="W12" s="79"/>
    </row>
    <row r="13" ht="21.75" customHeight="1" spans="1:23">
      <c r="A13" s="70" t="s">
        <v>262</v>
      </c>
      <c r="B13" s="70" t="s">
        <v>275</v>
      </c>
      <c r="C13" s="70" t="s">
        <v>276</v>
      </c>
      <c r="D13" s="70" t="s">
        <v>70</v>
      </c>
      <c r="E13" s="70" t="s">
        <v>111</v>
      </c>
      <c r="F13" s="70" t="s">
        <v>112</v>
      </c>
      <c r="G13" s="70" t="s">
        <v>273</v>
      </c>
      <c r="H13" s="70" t="s">
        <v>274</v>
      </c>
      <c r="I13" s="79">
        <v>70778</v>
      </c>
      <c r="J13" s="79"/>
      <c r="K13" s="79"/>
      <c r="L13" s="79"/>
      <c r="M13" s="79"/>
      <c r="N13" s="79">
        <v>70778</v>
      </c>
      <c r="O13" s="79"/>
      <c r="P13" s="79"/>
      <c r="Q13" s="79"/>
      <c r="R13" s="79"/>
      <c r="S13" s="79"/>
      <c r="T13" s="79"/>
      <c r="U13" s="79"/>
      <c r="V13" s="79"/>
      <c r="W13" s="79"/>
    </row>
    <row r="14" ht="21.75" customHeight="1" spans="1:23">
      <c r="A14" s="70" t="s">
        <v>262</v>
      </c>
      <c r="B14" s="70" t="s">
        <v>277</v>
      </c>
      <c r="C14" s="70" t="s">
        <v>278</v>
      </c>
      <c r="D14" s="70" t="s">
        <v>70</v>
      </c>
      <c r="E14" s="70" t="s">
        <v>111</v>
      </c>
      <c r="F14" s="70" t="s">
        <v>112</v>
      </c>
      <c r="G14" s="70" t="s">
        <v>273</v>
      </c>
      <c r="H14" s="70" t="s">
        <v>274</v>
      </c>
      <c r="I14" s="79">
        <v>2300</v>
      </c>
      <c r="J14" s="79"/>
      <c r="K14" s="79"/>
      <c r="L14" s="79"/>
      <c r="M14" s="79"/>
      <c r="N14" s="79">
        <v>2300</v>
      </c>
      <c r="O14" s="79"/>
      <c r="P14" s="79"/>
      <c r="Q14" s="79"/>
      <c r="R14" s="79"/>
      <c r="S14" s="79"/>
      <c r="T14" s="79"/>
      <c r="U14" s="79"/>
      <c r="V14" s="79"/>
      <c r="W14" s="79"/>
    </row>
    <row r="15" ht="21.75" customHeight="1" spans="1:23">
      <c r="A15" s="70" t="s">
        <v>262</v>
      </c>
      <c r="B15" s="70" t="s">
        <v>279</v>
      </c>
      <c r="C15" s="70" t="s">
        <v>280</v>
      </c>
      <c r="D15" s="70" t="s">
        <v>70</v>
      </c>
      <c r="E15" s="70" t="s">
        <v>105</v>
      </c>
      <c r="F15" s="70" t="s">
        <v>106</v>
      </c>
      <c r="G15" s="70" t="s">
        <v>273</v>
      </c>
      <c r="H15" s="70" t="s">
        <v>274</v>
      </c>
      <c r="I15" s="79">
        <v>117600</v>
      </c>
      <c r="J15" s="79"/>
      <c r="K15" s="79"/>
      <c r="L15" s="79"/>
      <c r="M15" s="79"/>
      <c r="N15" s="79">
        <v>117600</v>
      </c>
      <c r="O15" s="79"/>
      <c r="P15" s="79"/>
      <c r="Q15" s="79"/>
      <c r="R15" s="79"/>
      <c r="S15" s="79"/>
      <c r="T15" s="79"/>
      <c r="U15" s="79"/>
      <c r="V15" s="79"/>
      <c r="W15" s="79"/>
    </row>
    <row r="16" ht="21.75" customHeight="1" spans="1:23">
      <c r="A16" s="70" t="s">
        <v>262</v>
      </c>
      <c r="B16" s="70" t="s">
        <v>281</v>
      </c>
      <c r="C16" s="70" t="s">
        <v>282</v>
      </c>
      <c r="D16" s="70" t="s">
        <v>70</v>
      </c>
      <c r="E16" s="70" t="s">
        <v>107</v>
      </c>
      <c r="F16" s="70" t="s">
        <v>108</v>
      </c>
      <c r="G16" s="70" t="s">
        <v>265</v>
      </c>
      <c r="H16" s="70" t="s">
        <v>266</v>
      </c>
      <c r="I16" s="79">
        <v>214470</v>
      </c>
      <c r="J16" s="79"/>
      <c r="K16" s="79"/>
      <c r="L16" s="79"/>
      <c r="M16" s="79"/>
      <c r="N16" s="79">
        <v>214470</v>
      </c>
      <c r="O16" s="79"/>
      <c r="P16" s="79"/>
      <c r="Q16" s="79"/>
      <c r="R16" s="79"/>
      <c r="S16" s="79"/>
      <c r="T16" s="79"/>
      <c r="U16" s="79"/>
      <c r="V16" s="79"/>
      <c r="W16" s="79"/>
    </row>
    <row r="17" ht="21.75" customHeight="1" spans="1:23">
      <c r="A17" s="70" t="s">
        <v>262</v>
      </c>
      <c r="B17" s="70" t="s">
        <v>283</v>
      </c>
      <c r="C17" s="70" t="s">
        <v>284</v>
      </c>
      <c r="D17" s="70" t="s">
        <v>70</v>
      </c>
      <c r="E17" s="70" t="s">
        <v>111</v>
      </c>
      <c r="F17" s="70" t="s">
        <v>112</v>
      </c>
      <c r="G17" s="70" t="s">
        <v>273</v>
      </c>
      <c r="H17" s="70" t="s">
        <v>274</v>
      </c>
      <c r="I17" s="79">
        <v>4376</v>
      </c>
      <c r="J17" s="79"/>
      <c r="K17" s="79"/>
      <c r="L17" s="79"/>
      <c r="M17" s="79"/>
      <c r="N17" s="79">
        <v>4376</v>
      </c>
      <c r="O17" s="79"/>
      <c r="P17" s="79"/>
      <c r="Q17" s="79"/>
      <c r="R17" s="79"/>
      <c r="S17" s="79"/>
      <c r="T17" s="79"/>
      <c r="U17" s="79"/>
      <c r="V17" s="79"/>
      <c r="W17" s="79"/>
    </row>
    <row r="18" ht="21.75" customHeight="1" spans="1:23">
      <c r="A18" s="70" t="s">
        <v>262</v>
      </c>
      <c r="B18" s="70" t="s">
        <v>285</v>
      </c>
      <c r="C18" s="70" t="s">
        <v>286</v>
      </c>
      <c r="D18" s="70" t="s">
        <v>70</v>
      </c>
      <c r="E18" s="70" t="s">
        <v>111</v>
      </c>
      <c r="F18" s="70" t="s">
        <v>112</v>
      </c>
      <c r="G18" s="70" t="s">
        <v>273</v>
      </c>
      <c r="H18" s="70" t="s">
        <v>274</v>
      </c>
      <c r="I18" s="79">
        <v>1240.8</v>
      </c>
      <c r="J18" s="79"/>
      <c r="K18" s="79"/>
      <c r="L18" s="79"/>
      <c r="M18" s="79"/>
      <c r="N18" s="79">
        <v>1240.8</v>
      </c>
      <c r="O18" s="79"/>
      <c r="P18" s="79"/>
      <c r="Q18" s="79"/>
      <c r="R18" s="79"/>
      <c r="S18" s="79"/>
      <c r="T18" s="79"/>
      <c r="U18" s="79"/>
      <c r="V18" s="79"/>
      <c r="W18" s="79"/>
    </row>
    <row r="19" ht="21.75" customHeight="1" spans="1:23">
      <c r="A19" s="70" t="s">
        <v>262</v>
      </c>
      <c r="B19" s="70" t="s">
        <v>287</v>
      </c>
      <c r="C19" s="70" t="s">
        <v>288</v>
      </c>
      <c r="D19" s="70" t="s">
        <v>70</v>
      </c>
      <c r="E19" s="70" t="s">
        <v>111</v>
      </c>
      <c r="F19" s="70" t="s">
        <v>112</v>
      </c>
      <c r="G19" s="70" t="s">
        <v>273</v>
      </c>
      <c r="H19" s="70" t="s">
        <v>274</v>
      </c>
      <c r="I19" s="79">
        <v>14300</v>
      </c>
      <c r="J19" s="79"/>
      <c r="K19" s="79"/>
      <c r="L19" s="79"/>
      <c r="M19" s="79"/>
      <c r="N19" s="79">
        <v>14300</v>
      </c>
      <c r="O19" s="79"/>
      <c r="P19" s="79"/>
      <c r="Q19" s="79"/>
      <c r="R19" s="79"/>
      <c r="S19" s="79"/>
      <c r="T19" s="79"/>
      <c r="U19" s="79"/>
      <c r="V19" s="79"/>
      <c r="W19" s="79"/>
    </row>
    <row r="20" ht="21.75" customHeight="1" spans="1:23">
      <c r="A20" s="70" t="s">
        <v>262</v>
      </c>
      <c r="B20" s="70" t="s">
        <v>289</v>
      </c>
      <c r="C20" s="70" t="s">
        <v>290</v>
      </c>
      <c r="D20" s="70" t="s">
        <v>70</v>
      </c>
      <c r="E20" s="70" t="s">
        <v>111</v>
      </c>
      <c r="F20" s="70" t="s">
        <v>112</v>
      </c>
      <c r="G20" s="70" t="s">
        <v>273</v>
      </c>
      <c r="H20" s="70" t="s">
        <v>274</v>
      </c>
      <c r="I20" s="79">
        <v>6340</v>
      </c>
      <c r="J20" s="79"/>
      <c r="K20" s="79"/>
      <c r="L20" s="79"/>
      <c r="M20" s="79"/>
      <c r="N20" s="79">
        <v>6340</v>
      </c>
      <c r="O20" s="79"/>
      <c r="P20" s="79"/>
      <c r="Q20" s="79"/>
      <c r="R20" s="79"/>
      <c r="S20" s="79"/>
      <c r="T20" s="79"/>
      <c r="U20" s="79"/>
      <c r="V20" s="79"/>
      <c r="W20" s="79"/>
    </row>
    <row r="21" ht="21.75" customHeight="1" spans="1:23">
      <c r="A21" s="70" t="s">
        <v>262</v>
      </c>
      <c r="B21" s="70" t="s">
        <v>291</v>
      </c>
      <c r="C21" s="70" t="s">
        <v>292</v>
      </c>
      <c r="D21" s="70" t="s">
        <v>70</v>
      </c>
      <c r="E21" s="70" t="s">
        <v>107</v>
      </c>
      <c r="F21" s="70" t="s">
        <v>108</v>
      </c>
      <c r="G21" s="70" t="s">
        <v>265</v>
      </c>
      <c r="H21" s="70" t="s">
        <v>266</v>
      </c>
      <c r="I21" s="79">
        <v>466437.5</v>
      </c>
      <c r="J21" s="79"/>
      <c r="K21" s="79"/>
      <c r="L21" s="79"/>
      <c r="M21" s="79"/>
      <c r="N21" s="79">
        <v>466437.5</v>
      </c>
      <c r="O21" s="79"/>
      <c r="P21" s="79"/>
      <c r="Q21" s="79"/>
      <c r="R21" s="79"/>
      <c r="S21" s="79"/>
      <c r="T21" s="79"/>
      <c r="U21" s="79"/>
      <c r="V21" s="79"/>
      <c r="W21" s="79"/>
    </row>
    <row r="22" ht="21.75" customHeight="1" spans="1:23">
      <c r="A22" s="70" t="s">
        <v>262</v>
      </c>
      <c r="B22" s="70" t="s">
        <v>293</v>
      </c>
      <c r="C22" s="70" t="s">
        <v>294</v>
      </c>
      <c r="D22" s="70" t="s">
        <v>70</v>
      </c>
      <c r="E22" s="70" t="s">
        <v>107</v>
      </c>
      <c r="F22" s="70" t="s">
        <v>108</v>
      </c>
      <c r="G22" s="70" t="s">
        <v>265</v>
      </c>
      <c r="H22" s="70" t="s">
        <v>266</v>
      </c>
      <c r="I22" s="79">
        <v>383800</v>
      </c>
      <c r="J22" s="79"/>
      <c r="K22" s="79"/>
      <c r="L22" s="79"/>
      <c r="M22" s="79"/>
      <c r="N22" s="79">
        <v>383800</v>
      </c>
      <c r="O22" s="79"/>
      <c r="P22" s="79"/>
      <c r="Q22" s="79"/>
      <c r="R22" s="79"/>
      <c r="S22" s="79"/>
      <c r="T22" s="79"/>
      <c r="U22" s="79"/>
      <c r="V22" s="79"/>
      <c r="W22" s="79"/>
    </row>
    <row r="23" ht="21.75" customHeight="1" spans="1:23">
      <c r="A23" s="70" t="s">
        <v>262</v>
      </c>
      <c r="B23" s="70" t="s">
        <v>295</v>
      </c>
      <c r="C23" s="70" t="s">
        <v>296</v>
      </c>
      <c r="D23" s="70" t="s">
        <v>70</v>
      </c>
      <c r="E23" s="70" t="s">
        <v>107</v>
      </c>
      <c r="F23" s="70" t="s">
        <v>108</v>
      </c>
      <c r="G23" s="70" t="s">
        <v>265</v>
      </c>
      <c r="H23" s="70" t="s">
        <v>266</v>
      </c>
      <c r="I23" s="79">
        <v>75255</v>
      </c>
      <c r="J23" s="79"/>
      <c r="K23" s="79"/>
      <c r="L23" s="79"/>
      <c r="M23" s="79"/>
      <c r="N23" s="79">
        <v>75255</v>
      </c>
      <c r="O23" s="79"/>
      <c r="P23" s="79"/>
      <c r="Q23" s="79"/>
      <c r="R23" s="79"/>
      <c r="S23" s="79"/>
      <c r="T23" s="79"/>
      <c r="U23" s="79"/>
      <c r="V23" s="79"/>
      <c r="W23" s="79"/>
    </row>
    <row r="24" ht="21.75" customHeight="1" spans="1:23">
      <c r="A24" s="70" t="s">
        <v>262</v>
      </c>
      <c r="B24" s="70" t="s">
        <v>297</v>
      </c>
      <c r="C24" s="70" t="s">
        <v>298</v>
      </c>
      <c r="D24" s="70" t="s">
        <v>70</v>
      </c>
      <c r="E24" s="70" t="s">
        <v>111</v>
      </c>
      <c r="F24" s="70" t="s">
        <v>112</v>
      </c>
      <c r="G24" s="70" t="s">
        <v>273</v>
      </c>
      <c r="H24" s="70" t="s">
        <v>274</v>
      </c>
      <c r="I24" s="79">
        <v>54500</v>
      </c>
      <c r="J24" s="79"/>
      <c r="K24" s="79"/>
      <c r="L24" s="79"/>
      <c r="M24" s="79"/>
      <c r="N24" s="79">
        <v>54500</v>
      </c>
      <c r="O24" s="79"/>
      <c r="P24" s="79"/>
      <c r="Q24" s="79"/>
      <c r="R24" s="79"/>
      <c r="S24" s="79"/>
      <c r="T24" s="79"/>
      <c r="U24" s="79"/>
      <c r="V24" s="79"/>
      <c r="W24" s="79"/>
    </row>
    <row r="25" ht="21.75" customHeight="1" spans="1:23">
      <c r="A25" s="70" t="s">
        <v>262</v>
      </c>
      <c r="B25" s="70" t="s">
        <v>299</v>
      </c>
      <c r="C25" s="70" t="s">
        <v>300</v>
      </c>
      <c r="D25" s="70" t="s">
        <v>70</v>
      </c>
      <c r="E25" s="70" t="s">
        <v>111</v>
      </c>
      <c r="F25" s="70" t="s">
        <v>112</v>
      </c>
      <c r="G25" s="70" t="s">
        <v>273</v>
      </c>
      <c r="H25" s="70" t="s">
        <v>274</v>
      </c>
      <c r="I25" s="79">
        <v>2700</v>
      </c>
      <c r="J25" s="79"/>
      <c r="K25" s="79"/>
      <c r="L25" s="79"/>
      <c r="M25" s="79"/>
      <c r="N25" s="79">
        <v>2700</v>
      </c>
      <c r="O25" s="79"/>
      <c r="P25" s="79"/>
      <c r="Q25" s="79"/>
      <c r="R25" s="79"/>
      <c r="S25" s="79"/>
      <c r="T25" s="79"/>
      <c r="U25" s="79"/>
      <c r="V25" s="79"/>
      <c r="W25" s="79"/>
    </row>
    <row r="26" ht="21.75" customHeight="1" spans="1:23">
      <c r="A26" s="70" t="s">
        <v>262</v>
      </c>
      <c r="B26" s="70" t="s">
        <v>301</v>
      </c>
      <c r="C26" s="70" t="s">
        <v>302</v>
      </c>
      <c r="D26" s="70" t="s">
        <v>70</v>
      </c>
      <c r="E26" s="70" t="s">
        <v>111</v>
      </c>
      <c r="F26" s="70" t="s">
        <v>112</v>
      </c>
      <c r="G26" s="70" t="s">
        <v>273</v>
      </c>
      <c r="H26" s="70" t="s">
        <v>274</v>
      </c>
      <c r="I26" s="79">
        <v>7300</v>
      </c>
      <c r="J26" s="79"/>
      <c r="K26" s="79"/>
      <c r="L26" s="79"/>
      <c r="M26" s="79"/>
      <c r="N26" s="79">
        <v>7300</v>
      </c>
      <c r="O26" s="79"/>
      <c r="P26" s="79"/>
      <c r="Q26" s="79"/>
      <c r="R26" s="79"/>
      <c r="S26" s="79"/>
      <c r="T26" s="79"/>
      <c r="U26" s="79"/>
      <c r="V26" s="79"/>
      <c r="W26" s="79"/>
    </row>
    <row r="27" ht="21.75" customHeight="1" spans="1:23">
      <c r="A27" s="70" t="s">
        <v>262</v>
      </c>
      <c r="B27" s="70" t="s">
        <v>303</v>
      </c>
      <c r="C27" s="70" t="s">
        <v>304</v>
      </c>
      <c r="D27" s="70" t="s">
        <v>70</v>
      </c>
      <c r="E27" s="70" t="s">
        <v>117</v>
      </c>
      <c r="F27" s="70" t="s">
        <v>118</v>
      </c>
      <c r="G27" s="70" t="s">
        <v>273</v>
      </c>
      <c r="H27" s="70" t="s">
        <v>274</v>
      </c>
      <c r="I27" s="79">
        <v>72560.8</v>
      </c>
      <c r="J27" s="79"/>
      <c r="K27" s="79"/>
      <c r="L27" s="79"/>
      <c r="M27" s="79"/>
      <c r="N27" s="79">
        <v>72560.8</v>
      </c>
      <c r="O27" s="79"/>
      <c r="P27" s="79"/>
      <c r="Q27" s="79"/>
      <c r="R27" s="79"/>
      <c r="S27" s="79"/>
      <c r="T27" s="79"/>
      <c r="U27" s="79"/>
      <c r="V27" s="79"/>
      <c r="W27" s="79"/>
    </row>
    <row r="28" ht="21.75" customHeight="1" spans="1:23">
      <c r="A28" s="70" t="s">
        <v>262</v>
      </c>
      <c r="B28" s="70" t="s">
        <v>305</v>
      </c>
      <c r="C28" s="70" t="s">
        <v>306</v>
      </c>
      <c r="D28" s="70" t="s">
        <v>70</v>
      </c>
      <c r="E28" s="70" t="s">
        <v>117</v>
      </c>
      <c r="F28" s="70" t="s">
        <v>118</v>
      </c>
      <c r="G28" s="70" t="s">
        <v>273</v>
      </c>
      <c r="H28" s="70" t="s">
        <v>274</v>
      </c>
      <c r="I28" s="79">
        <v>27414</v>
      </c>
      <c r="J28" s="79"/>
      <c r="K28" s="79"/>
      <c r="L28" s="79"/>
      <c r="M28" s="79"/>
      <c r="N28" s="79">
        <v>27414</v>
      </c>
      <c r="O28" s="79"/>
      <c r="P28" s="79"/>
      <c r="Q28" s="79"/>
      <c r="R28" s="79"/>
      <c r="S28" s="79"/>
      <c r="T28" s="79"/>
      <c r="U28" s="79"/>
      <c r="V28" s="79"/>
      <c r="W28" s="79"/>
    </row>
    <row r="29" ht="21.75" customHeight="1" spans="1:23">
      <c r="A29" s="70" t="s">
        <v>262</v>
      </c>
      <c r="B29" s="70" t="s">
        <v>307</v>
      </c>
      <c r="C29" s="70" t="s">
        <v>308</v>
      </c>
      <c r="D29" s="70" t="s">
        <v>70</v>
      </c>
      <c r="E29" s="70" t="s">
        <v>117</v>
      </c>
      <c r="F29" s="70" t="s">
        <v>118</v>
      </c>
      <c r="G29" s="70" t="s">
        <v>273</v>
      </c>
      <c r="H29" s="70" t="s">
        <v>274</v>
      </c>
      <c r="I29" s="79">
        <v>34375.2</v>
      </c>
      <c r="J29" s="79"/>
      <c r="K29" s="79"/>
      <c r="L29" s="79"/>
      <c r="M29" s="79"/>
      <c r="N29" s="79">
        <v>34375.2</v>
      </c>
      <c r="O29" s="79"/>
      <c r="P29" s="79"/>
      <c r="Q29" s="79"/>
      <c r="R29" s="79"/>
      <c r="S29" s="79"/>
      <c r="T29" s="79"/>
      <c r="U29" s="79"/>
      <c r="V29" s="79"/>
      <c r="W29" s="79"/>
    </row>
    <row r="30" ht="21.75" customHeight="1" spans="1:23">
      <c r="A30" s="70" t="s">
        <v>262</v>
      </c>
      <c r="B30" s="70" t="s">
        <v>309</v>
      </c>
      <c r="C30" s="70" t="s">
        <v>310</v>
      </c>
      <c r="D30" s="70" t="s">
        <v>70</v>
      </c>
      <c r="E30" s="70" t="s">
        <v>117</v>
      </c>
      <c r="F30" s="70" t="s">
        <v>118</v>
      </c>
      <c r="G30" s="70" t="s">
        <v>273</v>
      </c>
      <c r="H30" s="70" t="s">
        <v>274</v>
      </c>
      <c r="I30" s="79">
        <v>40364</v>
      </c>
      <c r="J30" s="79"/>
      <c r="K30" s="79"/>
      <c r="L30" s="79"/>
      <c r="M30" s="79"/>
      <c r="N30" s="79">
        <v>40364</v>
      </c>
      <c r="O30" s="79"/>
      <c r="P30" s="79"/>
      <c r="Q30" s="79"/>
      <c r="R30" s="79"/>
      <c r="S30" s="79"/>
      <c r="T30" s="79"/>
      <c r="U30" s="79"/>
      <c r="V30" s="79"/>
      <c r="W30" s="79"/>
    </row>
    <row r="31" ht="21.75" customHeight="1" spans="1:23">
      <c r="A31" s="70" t="s">
        <v>262</v>
      </c>
      <c r="B31" s="70" t="s">
        <v>311</v>
      </c>
      <c r="C31" s="70" t="s">
        <v>312</v>
      </c>
      <c r="D31" s="70" t="s">
        <v>70</v>
      </c>
      <c r="E31" s="70" t="s">
        <v>117</v>
      </c>
      <c r="F31" s="70" t="s">
        <v>118</v>
      </c>
      <c r="G31" s="70" t="s">
        <v>273</v>
      </c>
      <c r="H31" s="70" t="s">
        <v>274</v>
      </c>
      <c r="I31" s="79">
        <v>45880</v>
      </c>
      <c r="J31" s="79"/>
      <c r="K31" s="79"/>
      <c r="L31" s="79"/>
      <c r="M31" s="79"/>
      <c r="N31" s="79">
        <v>45880</v>
      </c>
      <c r="O31" s="79"/>
      <c r="P31" s="79"/>
      <c r="Q31" s="79"/>
      <c r="R31" s="79"/>
      <c r="S31" s="79"/>
      <c r="T31" s="79"/>
      <c r="U31" s="79"/>
      <c r="V31" s="79"/>
      <c r="W31" s="79"/>
    </row>
    <row r="32" ht="21.75" customHeight="1" spans="1:23">
      <c r="A32" s="70" t="s">
        <v>262</v>
      </c>
      <c r="B32" s="70" t="s">
        <v>313</v>
      </c>
      <c r="C32" s="70" t="s">
        <v>314</v>
      </c>
      <c r="D32" s="70" t="s">
        <v>70</v>
      </c>
      <c r="E32" s="70" t="s">
        <v>111</v>
      </c>
      <c r="F32" s="70" t="s">
        <v>112</v>
      </c>
      <c r="G32" s="70" t="s">
        <v>273</v>
      </c>
      <c r="H32" s="70" t="s">
        <v>274</v>
      </c>
      <c r="I32" s="79">
        <v>600</v>
      </c>
      <c r="J32" s="79"/>
      <c r="K32" s="79"/>
      <c r="L32" s="79"/>
      <c r="M32" s="79"/>
      <c r="N32" s="79">
        <v>600</v>
      </c>
      <c r="O32" s="79"/>
      <c r="P32" s="79"/>
      <c r="Q32" s="79"/>
      <c r="R32" s="79"/>
      <c r="S32" s="79"/>
      <c r="T32" s="79"/>
      <c r="U32" s="79"/>
      <c r="V32" s="79"/>
      <c r="W32" s="79"/>
    </row>
    <row r="33" ht="21.75" customHeight="1" spans="1:23">
      <c r="A33" s="70" t="s">
        <v>262</v>
      </c>
      <c r="B33" s="70" t="s">
        <v>315</v>
      </c>
      <c r="C33" s="70" t="s">
        <v>316</v>
      </c>
      <c r="D33" s="70" t="s">
        <v>70</v>
      </c>
      <c r="E33" s="70" t="s">
        <v>105</v>
      </c>
      <c r="F33" s="70" t="s">
        <v>106</v>
      </c>
      <c r="G33" s="70" t="s">
        <v>273</v>
      </c>
      <c r="H33" s="70" t="s">
        <v>274</v>
      </c>
      <c r="I33" s="79">
        <v>25651.2</v>
      </c>
      <c r="J33" s="79"/>
      <c r="K33" s="79"/>
      <c r="L33" s="79"/>
      <c r="M33" s="79"/>
      <c r="N33" s="79">
        <v>25651.2</v>
      </c>
      <c r="O33" s="79"/>
      <c r="P33" s="79"/>
      <c r="Q33" s="79"/>
      <c r="R33" s="79"/>
      <c r="S33" s="79"/>
      <c r="T33" s="79"/>
      <c r="U33" s="79"/>
      <c r="V33" s="79"/>
      <c r="W33" s="79"/>
    </row>
    <row r="34" ht="21.75" customHeight="1" spans="1:23">
      <c r="A34" s="70" t="s">
        <v>262</v>
      </c>
      <c r="B34" s="70" t="s">
        <v>317</v>
      </c>
      <c r="C34" s="70" t="s">
        <v>318</v>
      </c>
      <c r="D34" s="70" t="s">
        <v>70</v>
      </c>
      <c r="E34" s="70" t="s">
        <v>105</v>
      </c>
      <c r="F34" s="70" t="s">
        <v>106</v>
      </c>
      <c r="G34" s="70" t="s">
        <v>273</v>
      </c>
      <c r="H34" s="70" t="s">
        <v>274</v>
      </c>
      <c r="I34" s="79">
        <v>160320</v>
      </c>
      <c r="J34" s="79"/>
      <c r="K34" s="79"/>
      <c r="L34" s="79"/>
      <c r="M34" s="79"/>
      <c r="N34" s="79">
        <v>160320</v>
      </c>
      <c r="O34" s="79"/>
      <c r="P34" s="79"/>
      <c r="Q34" s="79"/>
      <c r="R34" s="79"/>
      <c r="S34" s="79"/>
      <c r="T34" s="79"/>
      <c r="U34" s="79"/>
      <c r="V34" s="79"/>
      <c r="W34" s="79"/>
    </row>
    <row r="35" ht="21.75" customHeight="1" spans="1:23">
      <c r="A35" s="70" t="s">
        <v>262</v>
      </c>
      <c r="B35" s="70" t="s">
        <v>319</v>
      </c>
      <c r="C35" s="70" t="s">
        <v>320</v>
      </c>
      <c r="D35" s="70" t="s">
        <v>70</v>
      </c>
      <c r="E35" s="70" t="s">
        <v>105</v>
      </c>
      <c r="F35" s="70" t="s">
        <v>106</v>
      </c>
      <c r="G35" s="70" t="s">
        <v>273</v>
      </c>
      <c r="H35" s="70" t="s">
        <v>274</v>
      </c>
      <c r="I35" s="79">
        <v>8016</v>
      </c>
      <c r="J35" s="79"/>
      <c r="K35" s="79"/>
      <c r="L35" s="79"/>
      <c r="M35" s="79"/>
      <c r="N35" s="79">
        <v>8016</v>
      </c>
      <c r="O35" s="79"/>
      <c r="P35" s="79"/>
      <c r="Q35" s="79"/>
      <c r="R35" s="79"/>
      <c r="S35" s="79"/>
      <c r="T35" s="79"/>
      <c r="U35" s="79"/>
      <c r="V35" s="79"/>
      <c r="W35" s="79"/>
    </row>
    <row r="36" ht="21.75" customHeight="1" spans="1:23">
      <c r="A36" s="70" t="s">
        <v>262</v>
      </c>
      <c r="B36" s="70" t="s">
        <v>321</v>
      </c>
      <c r="C36" s="70" t="s">
        <v>322</v>
      </c>
      <c r="D36" s="70" t="s">
        <v>70</v>
      </c>
      <c r="E36" s="70" t="s">
        <v>105</v>
      </c>
      <c r="F36" s="70" t="s">
        <v>106</v>
      </c>
      <c r="G36" s="70" t="s">
        <v>273</v>
      </c>
      <c r="H36" s="70" t="s">
        <v>274</v>
      </c>
      <c r="I36" s="79">
        <v>6412.8</v>
      </c>
      <c r="J36" s="79"/>
      <c r="K36" s="79"/>
      <c r="L36" s="79"/>
      <c r="M36" s="79"/>
      <c r="N36" s="79">
        <v>6412.8</v>
      </c>
      <c r="O36" s="79"/>
      <c r="P36" s="79"/>
      <c r="Q36" s="79"/>
      <c r="R36" s="79"/>
      <c r="S36" s="79"/>
      <c r="T36" s="79"/>
      <c r="U36" s="79"/>
      <c r="V36" s="79"/>
      <c r="W36" s="79"/>
    </row>
    <row r="37" ht="21.75" customHeight="1" spans="1:23">
      <c r="A37" s="70" t="s">
        <v>262</v>
      </c>
      <c r="B37" s="70" t="s">
        <v>323</v>
      </c>
      <c r="C37" s="70" t="s">
        <v>324</v>
      </c>
      <c r="D37" s="70" t="s">
        <v>70</v>
      </c>
      <c r="E37" s="70" t="s">
        <v>107</v>
      </c>
      <c r="F37" s="70" t="s">
        <v>108</v>
      </c>
      <c r="G37" s="70" t="s">
        <v>273</v>
      </c>
      <c r="H37" s="70" t="s">
        <v>274</v>
      </c>
      <c r="I37" s="79">
        <v>860000</v>
      </c>
      <c r="J37" s="79">
        <v>860000</v>
      </c>
      <c r="K37" s="79">
        <v>860000</v>
      </c>
      <c r="L37" s="79"/>
      <c r="M37" s="79"/>
      <c r="N37" s="79"/>
      <c r="O37" s="79"/>
      <c r="P37" s="79"/>
      <c r="Q37" s="79"/>
      <c r="R37" s="79"/>
      <c r="S37" s="79"/>
      <c r="T37" s="79"/>
      <c r="U37" s="79"/>
      <c r="V37" s="79"/>
      <c r="W37" s="79"/>
    </row>
    <row r="38" ht="21.75" customHeight="1" spans="1:23">
      <c r="A38" s="70" t="s">
        <v>262</v>
      </c>
      <c r="B38" s="70" t="s">
        <v>325</v>
      </c>
      <c r="C38" s="70" t="s">
        <v>326</v>
      </c>
      <c r="D38" s="70" t="s">
        <v>70</v>
      </c>
      <c r="E38" s="70" t="s">
        <v>109</v>
      </c>
      <c r="F38" s="70" t="s">
        <v>110</v>
      </c>
      <c r="G38" s="70" t="s">
        <v>273</v>
      </c>
      <c r="H38" s="70" t="s">
        <v>274</v>
      </c>
      <c r="I38" s="79">
        <v>480000</v>
      </c>
      <c r="J38" s="79">
        <v>480000</v>
      </c>
      <c r="K38" s="79">
        <v>480000</v>
      </c>
      <c r="L38" s="79"/>
      <c r="M38" s="79"/>
      <c r="N38" s="79"/>
      <c r="O38" s="79"/>
      <c r="P38" s="79"/>
      <c r="Q38" s="79"/>
      <c r="R38" s="79"/>
      <c r="S38" s="79"/>
      <c r="T38" s="79"/>
      <c r="U38" s="79"/>
      <c r="V38" s="79"/>
      <c r="W38" s="79"/>
    </row>
    <row r="39" ht="21.75" customHeight="1" spans="1:23">
      <c r="A39" s="70" t="s">
        <v>262</v>
      </c>
      <c r="B39" s="70" t="s">
        <v>327</v>
      </c>
      <c r="C39" s="70" t="s">
        <v>328</v>
      </c>
      <c r="D39" s="70" t="s">
        <v>70</v>
      </c>
      <c r="E39" s="70" t="s">
        <v>111</v>
      </c>
      <c r="F39" s="70" t="s">
        <v>112</v>
      </c>
      <c r="G39" s="70" t="s">
        <v>273</v>
      </c>
      <c r="H39" s="70" t="s">
        <v>274</v>
      </c>
      <c r="I39" s="79">
        <v>147660.8</v>
      </c>
      <c r="J39" s="79">
        <v>147660.8</v>
      </c>
      <c r="K39" s="79">
        <v>147660.8</v>
      </c>
      <c r="L39" s="79"/>
      <c r="M39" s="79"/>
      <c r="N39" s="79"/>
      <c r="O39" s="79"/>
      <c r="P39" s="79"/>
      <c r="Q39" s="79"/>
      <c r="R39" s="79"/>
      <c r="S39" s="79"/>
      <c r="T39" s="79"/>
      <c r="U39" s="79"/>
      <c r="V39" s="79"/>
      <c r="W39" s="79"/>
    </row>
    <row r="40" ht="21.75" customHeight="1" spans="1:23">
      <c r="A40" s="70" t="s">
        <v>262</v>
      </c>
      <c r="B40" s="70" t="s">
        <v>329</v>
      </c>
      <c r="C40" s="70" t="s">
        <v>330</v>
      </c>
      <c r="D40" s="70" t="s">
        <v>70</v>
      </c>
      <c r="E40" s="70" t="s">
        <v>111</v>
      </c>
      <c r="F40" s="70" t="s">
        <v>112</v>
      </c>
      <c r="G40" s="70" t="s">
        <v>273</v>
      </c>
      <c r="H40" s="70" t="s">
        <v>274</v>
      </c>
      <c r="I40" s="79">
        <v>20480</v>
      </c>
      <c r="J40" s="79">
        <v>20480</v>
      </c>
      <c r="K40" s="79">
        <v>20480</v>
      </c>
      <c r="L40" s="79"/>
      <c r="M40" s="79"/>
      <c r="N40" s="79"/>
      <c r="O40" s="79"/>
      <c r="P40" s="79"/>
      <c r="Q40" s="79"/>
      <c r="R40" s="79"/>
      <c r="S40" s="79"/>
      <c r="T40" s="79"/>
      <c r="U40" s="79"/>
      <c r="V40" s="79"/>
      <c r="W40" s="79"/>
    </row>
    <row r="41" ht="21.75" customHeight="1" spans="1:23">
      <c r="A41" s="70" t="s">
        <v>262</v>
      </c>
      <c r="B41" s="70" t="s">
        <v>331</v>
      </c>
      <c r="C41" s="70" t="s">
        <v>332</v>
      </c>
      <c r="D41" s="70" t="s">
        <v>70</v>
      </c>
      <c r="E41" s="70" t="s">
        <v>117</v>
      </c>
      <c r="F41" s="70" t="s">
        <v>118</v>
      </c>
      <c r="G41" s="70" t="s">
        <v>273</v>
      </c>
      <c r="H41" s="70" t="s">
        <v>274</v>
      </c>
      <c r="I41" s="79">
        <v>441600</v>
      </c>
      <c r="J41" s="79">
        <v>441600</v>
      </c>
      <c r="K41" s="79">
        <v>441600</v>
      </c>
      <c r="L41" s="79"/>
      <c r="M41" s="79"/>
      <c r="N41" s="79"/>
      <c r="O41" s="79"/>
      <c r="P41" s="79"/>
      <c r="Q41" s="79"/>
      <c r="R41" s="79"/>
      <c r="S41" s="79"/>
      <c r="T41" s="79"/>
      <c r="U41" s="79"/>
      <c r="V41" s="79"/>
      <c r="W41" s="79"/>
    </row>
    <row r="42" ht="21.75" customHeight="1" spans="1:23">
      <c r="A42" s="70" t="s">
        <v>262</v>
      </c>
      <c r="B42" s="70" t="s">
        <v>333</v>
      </c>
      <c r="C42" s="70" t="s">
        <v>334</v>
      </c>
      <c r="D42" s="70" t="s">
        <v>70</v>
      </c>
      <c r="E42" s="70" t="s">
        <v>117</v>
      </c>
      <c r="F42" s="70" t="s">
        <v>118</v>
      </c>
      <c r="G42" s="70" t="s">
        <v>273</v>
      </c>
      <c r="H42" s="70" t="s">
        <v>274</v>
      </c>
      <c r="I42" s="79">
        <v>588800</v>
      </c>
      <c r="J42" s="79">
        <v>588800</v>
      </c>
      <c r="K42" s="79">
        <v>588800</v>
      </c>
      <c r="L42" s="79"/>
      <c r="M42" s="79"/>
      <c r="N42" s="79"/>
      <c r="O42" s="79"/>
      <c r="P42" s="79"/>
      <c r="Q42" s="79"/>
      <c r="R42" s="79"/>
      <c r="S42" s="79"/>
      <c r="T42" s="79"/>
      <c r="U42" s="79"/>
      <c r="V42" s="79"/>
      <c r="W42" s="79"/>
    </row>
    <row r="43" ht="21.75" customHeight="1" spans="1:23">
      <c r="A43" s="70" t="s">
        <v>262</v>
      </c>
      <c r="B43" s="70" t="s">
        <v>335</v>
      </c>
      <c r="C43" s="70" t="s">
        <v>336</v>
      </c>
      <c r="D43" s="70" t="s">
        <v>70</v>
      </c>
      <c r="E43" s="70" t="s">
        <v>107</v>
      </c>
      <c r="F43" s="70" t="s">
        <v>108</v>
      </c>
      <c r="G43" s="70" t="s">
        <v>273</v>
      </c>
      <c r="H43" s="70" t="s">
        <v>274</v>
      </c>
      <c r="I43" s="79">
        <v>2304000</v>
      </c>
      <c r="J43" s="79">
        <v>2304000</v>
      </c>
      <c r="K43" s="79">
        <v>2304000</v>
      </c>
      <c r="L43" s="79"/>
      <c r="M43" s="79"/>
      <c r="N43" s="79"/>
      <c r="O43" s="79"/>
      <c r="P43" s="79"/>
      <c r="Q43" s="79"/>
      <c r="R43" s="79"/>
      <c r="S43" s="79"/>
      <c r="T43" s="79"/>
      <c r="U43" s="79"/>
      <c r="V43" s="79"/>
      <c r="W43" s="79"/>
    </row>
    <row r="44" ht="21.75" customHeight="1" spans="1:23">
      <c r="A44" s="70" t="s">
        <v>262</v>
      </c>
      <c r="B44" s="70" t="s">
        <v>337</v>
      </c>
      <c r="C44" s="70" t="s">
        <v>338</v>
      </c>
      <c r="D44" s="70" t="s">
        <v>70</v>
      </c>
      <c r="E44" s="70" t="s">
        <v>105</v>
      </c>
      <c r="F44" s="70" t="s">
        <v>106</v>
      </c>
      <c r="G44" s="70" t="s">
        <v>273</v>
      </c>
      <c r="H44" s="70" t="s">
        <v>274</v>
      </c>
      <c r="I44" s="79">
        <v>88320</v>
      </c>
      <c r="J44" s="79">
        <v>88320</v>
      </c>
      <c r="K44" s="79">
        <v>88320</v>
      </c>
      <c r="L44" s="79"/>
      <c r="M44" s="79"/>
      <c r="N44" s="79"/>
      <c r="O44" s="79"/>
      <c r="P44" s="79"/>
      <c r="Q44" s="79"/>
      <c r="R44" s="79"/>
      <c r="S44" s="79"/>
      <c r="T44" s="79"/>
      <c r="U44" s="79"/>
      <c r="V44" s="79"/>
      <c r="W44" s="79"/>
    </row>
    <row r="45" ht="21.75" customHeight="1" spans="1:23">
      <c r="A45" s="70" t="s">
        <v>339</v>
      </c>
      <c r="B45" s="70" t="s">
        <v>340</v>
      </c>
      <c r="C45" s="70" t="s">
        <v>341</v>
      </c>
      <c r="D45" s="70" t="s">
        <v>70</v>
      </c>
      <c r="E45" s="70" t="s">
        <v>113</v>
      </c>
      <c r="F45" s="70" t="s">
        <v>114</v>
      </c>
      <c r="G45" s="70" t="s">
        <v>273</v>
      </c>
      <c r="H45" s="70" t="s">
        <v>274</v>
      </c>
      <c r="I45" s="79">
        <v>70500</v>
      </c>
      <c r="J45" s="79"/>
      <c r="K45" s="79"/>
      <c r="L45" s="79"/>
      <c r="M45" s="79"/>
      <c r="N45" s="79">
        <v>70500</v>
      </c>
      <c r="O45" s="79"/>
      <c r="P45" s="79"/>
      <c r="Q45" s="79"/>
      <c r="R45" s="79"/>
      <c r="S45" s="79"/>
      <c r="T45" s="79"/>
      <c r="U45" s="79"/>
      <c r="V45" s="79"/>
      <c r="W45" s="79"/>
    </row>
    <row r="46" ht="21.75" customHeight="1" spans="1:23">
      <c r="A46" s="70" t="s">
        <v>339</v>
      </c>
      <c r="B46" s="70" t="s">
        <v>342</v>
      </c>
      <c r="C46" s="70" t="s">
        <v>343</v>
      </c>
      <c r="D46" s="70" t="s">
        <v>70</v>
      </c>
      <c r="E46" s="70" t="s">
        <v>111</v>
      </c>
      <c r="F46" s="70" t="s">
        <v>112</v>
      </c>
      <c r="G46" s="70" t="s">
        <v>273</v>
      </c>
      <c r="H46" s="70" t="s">
        <v>274</v>
      </c>
      <c r="I46" s="79">
        <v>800</v>
      </c>
      <c r="J46" s="79"/>
      <c r="K46" s="79"/>
      <c r="L46" s="79"/>
      <c r="M46" s="79"/>
      <c r="N46" s="79">
        <v>800</v>
      </c>
      <c r="O46" s="79"/>
      <c r="P46" s="79"/>
      <c r="Q46" s="79"/>
      <c r="R46" s="79"/>
      <c r="S46" s="79"/>
      <c r="T46" s="79"/>
      <c r="U46" s="79"/>
      <c r="V46" s="79"/>
      <c r="W46" s="79"/>
    </row>
    <row r="47" ht="21.75" customHeight="1" spans="1:23">
      <c r="A47" s="70" t="s">
        <v>339</v>
      </c>
      <c r="B47" s="70" t="s">
        <v>344</v>
      </c>
      <c r="C47" s="70" t="s">
        <v>345</v>
      </c>
      <c r="D47" s="70" t="s">
        <v>70</v>
      </c>
      <c r="E47" s="70" t="s">
        <v>101</v>
      </c>
      <c r="F47" s="70" t="s">
        <v>102</v>
      </c>
      <c r="G47" s="70" t="s">
        <v>233</v>
      </c>
      <c r="H47" s="70" t="s">
        <v>234</v>
      </c>
      <c r="I47" s="79">
        <v>80000</v>
      </c>
      <c r="J47" s="79"/>
      <c r="K47" s="79"/>
      <c r="L47" s="79"/>
      <c r="M47" s="79"/>
      <c r="N47" s="79">
        <v>80000</v>
      </c>
      <c r="O47" s="79"/>
      <c r="P47" s="79"/>
      <c r="Q47" s="79"/>
      <c r="R47" s="79"/>
      <c r="S47" s="79"/>
      <c r="T47" s="79"/>
      <c r="U47" s="79"/>
      <c r="V47" s="79"/>
      <c r="W47" s="79"/>
    </row>
    <row r="48" ht="18.75" customHeight="1" spans="1:23">
      <c r="A48" s="32" t="s">
        <v>179</v>
      </c>
      <c r="B48" s="33"/>
      <c r="C48" s="33"/>
      <c r="D48" s="33"/>
      <c r="E48" s="33"/>
      <c r="F48" s="33"/>
      <c r="G48" s="33"/>
      <c r="H48" s="34"/>
      <c r="I48" s="79">
        <v>9580145.6</v>
      </c>
      <c r="J48" s="79">
        <v>5046360.8</v>
      </c>
      <c r="K48" s="79">
        <v>5046360.8</v>
      </c>
      <c r="L48" s="79"/>
      <c r="M48" s="79"/>
      <c r="N48" s="79">
        <v>4533784.8</v>
      </c>
      <c r="O48" s="79"/>
      <c r="P48" s="79"/>
      <c r="Q48" s="79"/>
      <c r="R48" s="79"/>
      <c r="S48" s="79"/>
      <c r="T48" s="79"/>
      <c r="U48" s="79"/>
      <c r="V48" s="79"/>
      <c r="W48" s="79"/>
    </row>
  </sheetData>
  <mergeCells count="28">
    <mergeCell ref="A2:W2"/>
    <mergeCell ref="A3:H3"/>
    <mergeCell ref="J4:M4"/>
    <mergeCell ref="N4:P4"/>
    <mergeCell ref="R4:W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0"/>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346</v>
      </c>
    </row>
    <row r="2" ht="39.75" customHeight="1" spans="1:10">
      <c r="A2" s="66" t="str">
        <f>"2026"&amp;"年部门项目支出绩效目标表"</f>
        <v>2026年部门项目支出绩效目标表</v>
      </c>
      <c r="B2" s="3"/>
      <c r="C2" s="3"/>
      <c r="D2" s="3"/>
      <c r="E2" s="3"/>
      <c r="F2" s="67"/>
      <c r="G2" s="3"/>
      <c r="H2" s="67"/>
      <c r="I2" s="67"/>
      <c r="J2" s="3"/>
    </row>
    <row r="3" ht="17.25" customHeight="1" spans="1:1">
      <c r="A3" s="4" t="str">
        <f>"单位名称："&amp;"盘龙区学生资助管理中心"</f>
        <v>单位名称：盘龙区学生资助管理中心</v>
      </c>
    </row>
    <row r="4" ht="44.25" customHeight="1" spans="1:10">
      <c r="A4" s="68" t="s">
        <v>347</v>
      </c>
      <c r="B4" s="68" t="s">
        <v>348</v>
      </c>
      <c r="C4" s="68" t="s">
        <v>349</v>
      </c>
      <c r="D4" s="68" t="s">
        <v>350</v>
      </c>
      <c r="E4" s="68" t="s">
        <v>351</v>
      </c>
      <c r="F4" s="69" t="s">
        <v>352</v>
      </c>
      <c r="G4" s="68" t="s">
        <v>353</v>
      </c>
      <c r="H4" s="69" t="s">
        <v>354</v>
      </c>
      <c r="I4" s="69" t="s">
        <v>355</v>
      </c>
      <c r="J4" s="68" t="s">
        <v>356</v>
      </c>
    </row>
    <row r="5" ht="18.75" customHeight="1" spans="1:10">
      <c r="A5" s="128">
        <v>1</v>
      </c>
      <c r="B5" s="128">
        <v>2</v>
      </c>
      <c r="C5" s="128">
        <v>3</v>
      </c>
      <c r="D5" s="128">
        <v>4</v>
      </c>
      <c r="E5" s="128">
        <v>5</v>
      </c>
      <c r="F5" s="35">
        <v>6</v>
      </c>
      <c r="G5" s="128">
        <v>7</v>
      </c>
      <c r="H5" s="35">
        <v>8</v>
      </c>
      <c r="I5" s="35">
        <v>9</v>
      </c>
      <c r="J5" s="128">
        <v>10</v>
      </c>
    </row>
    <row r="6" ht="42" customHeight="1" spans="1:10">
      <c r="A6" s="29" t="s">
        <v>70</v>
      </c>
      <c r="B6" s="70"/>
      <c r="C6" s="70"/>
      <c r="D6" s="70"/>
      <c r="E6" s="52"/>
      <c r="F6" s="71"/>
      <c r="G6" s="52"/>
      <c r="H6" s="71"/>
      <c r="I6" s="71"/>
      <c r="J6" s="52"/>
    </row>
    <row r="7" s="127" customFormat="1" ht="42" customHeight="1" spans="1:10">
      <c r="A7" s="129" t="s">
        <v>330</v>
      </c>
      <c r="B7" s="130" t="s">
        <v>357</v>
      </c>
      <c r="C7" s="130" t="s">
        <v>358</v>
      </c>
      <c r="D7" s="130" t="s">
        <v>359</v>
      </c>
      <c r="E7" s="131" t="s">
        <v>360</v>
      </c>
      <c r="F7" s="130" t="s">
        <v>361</v>
      </c>
      <c r="G7" s="131" t="s">
        <v>362</v>
      </c>
      <c r="H7" s="130" t="s">
        <v>363</v>
      </c>
      <c r="I7" s="130" t="s">
        <v>364</v>
      </c>
      <c r="J7" s="131" t="s">
        <v>365</v>
      </c>
    </row>
    <row r="8" s="127" customFormat="1" ht="42" customHeight="1" spans="1:10">
      <c r="A8" s="129"/>
      <c r="B8" s="130"/>
      <c r="C8" s="130" t="s">
        <v>358</v>
      </c>
      <c r="D8" s="130" t="s">
        <v>366</v>
      </c>
      <c r="E8" s="131" t="s">
        <v>367</v>
      </c>
      <c r="F8" s="130" t="s">
        <v>361</v>
      </c>
      <c r="G8" s="131" t="s">
        <v>362</v>
      </c>
      <c r="H8" s="130" t="s">
        <v>363</v>
      </c>
      <c r="I8" s="130" t="s">
        <v>368</v>
      </c>
      <c r="J8" s="131" t="s">
        <v>369</v>
      </c>
    </row>
    <row r="9" s="127" customFormat="1" ht="42" customHeight="1" spans="1:10">
      <c r="A9" s="129"/>
      <c r="B9" s="130"/>
      <c r="C9" s="130" t="s">
        <v>370</v>
      </c>
      <c r="D9" s="130" t="s">
        <v>371</v>
      </c>
      <c r="E9" s="131" t="s">
        <v>372</v>
      </c>
      <c r="F9" s="130" t="s">
        <v>373</v>
      </c>
      <c r="G9" s="131" t="s">
        <v>374</v>
      </c>
      <c r="H9" s="130" t="s">
        <v>363</v>
      </c>
      <c r="I9" s="130" t="s">
        <v>364</v>
      </c>
      <c r="J9" s="131" t="s">
        <v>375</v>
      </c>
    </row>
    <row r="10" s="127" customFormat="1" ht="42" customHeight="1" spans="1:10">
      <c r="A10" s="129" t="s">
        <v>328</v>
      </c>
      <c r="B10" s="130" t="s">
        <v>357</v>
      </c>
      <c r="C10" s="130" t="s">
        <v>358</v>
      </c>
      <c r="D10" s="130" t="s">
        <v>359</v>
      </c>
      <c r="E10" s="131" t="s">
        <v>360</v>
      </c>
      <c r="F10" s="130" t="s">
        <v>373</v>
      </c>
      <c r="G10" s="131" t="s">
        <v>362</v>
      </c>
      <c r="H10" s="130" t="s">
        <v>363</v>
      </c>
      <c r="I10" s="130" t="s">
        <v>364</v>
      </c>
      <c r="J10" s="131" t="s">
        <v>376</v>
      </c>
    </row>
    <row r="11" s="127" customFormat="1" ht="42" customHeight="1" spans="1:10">
      <c r="A11" s="129"/>
      <c r="B11" s="130"/>
      <c r="C11" s="130" t="s">
        <v>358</v>
      </c>
      <c r="D11" s="130" t="s">
        <v>366</v>
      </c>
      <c r="E11" s="131" t="s">
        <v>367</v>
      </c>
      <c r="F11" s="130" t="s">
        <v>361</v>
      </c>
      <c r="G11" s="131" t="s">
        <v>362</v>
      </c>
      <c r="H11" s="130" t="s">
        <v>363</v>
      </c>
      <c r="I11" s="130" t="s">
        <v>364</v>
      </c>
      <c r="J11" s="131" t="s">
        <v>377</v>
      </c>
    </row>
    <row r="12" s="127" customFormat="1" ht="42" customHeight="1" spans="1:10">
      <c r="A12" s="129"/>
      <c r="B12" s="130"/>
      <c r="C12" s="130" t="s">
        <v>378</v>
      </c>
      <c r="D12" s="130" t="s">
        <v>379</v>
      </c>
      <c r="E12" s="131" t="s">
        <v>380</v>
      </c>
      <c r="F12" s="130" t="s">
        <v>381</v>
      </c>
      <c r="G12" s="131" t="s">
        <v>382</v>
      </c>
      <c r="H12" s="130" t="s">
        <v>363</v>
      </c>
      <c r="I12" s="130" t="s">
        <v>364</v>
      </c>
      <c r="J12" s="131" t="s">
        <v>383</v>
      </c>
    </row>
    <row r="13" s="127" customFormat="1" ht="42" customHeight="1" spans="1:10">
      <c r="A13" s="129"/>
      <c r="B13" s="130"/>
      <c r="C13" s="130" t="s">
        <v>370</v>
      </c>
      <c r="D13" s="130" t="s">
        <v>371</v>
      </c>
      <c r="E13" s="131" t="s">
        <v>384</v>
      </c>
      <c r="F13" s="130" t="s">
        <v>361</v>
      </c>
      <c r="G13" s="131" t="s">
        <v>385</v>
      </c>
      <c r="H13" s="130" t="s">
        <v>363</v>
      </c>
      <c r="I13" s="130" t="s">
        <v>368</v>
      </c>
      <c r="J13" s="131" t="s">
        <v>384</v>
      </c>
    </row>
    <row r="14" s="127" customFormat="1" ht="42" customHeight="1" spans="1:10">
      <c r="A14" s="129" t="s">
        <v>324</v>
      </c>
      <c r="B14" s="130" t="s">
        <v>386</v>
      </c>
      <c r="C14" s="130" t="s">
        <v>358</v>
      </c>
      <c r="D14" s="130" t="s">
        <v>359</v>
      </c>
      <c r="E14" s="131" t="s">
        <v>387</v>
      </c>
      <c r="F14" s="130" t="s">
        <v>361</v>
      </c>
      <c r="G14" s="131" t="s">
        <v>362</v>
      </c>
      <c r="H14" s="130" t="s">
        <v>363</v>
      </c>
      <c r="I14" s="130" t="s">
        <v>364</v>
      </c>
      <c r="J14" s="131" t="s">
        <v>388</v>
      </c>
    </row>
    <row r="15" s="127" customFormat="1" ht="42" customHeight="1" spans="1:10">
      <c r="A15" s="129"/>
      <c r="B15" s="130"/>
      <c r="C15" s="130" t="s">
        <v>358</v>
      </c>
      <c r="D15" s="130" t="s">
        <v>359</v>
      </c>
      <c r="E15" s="131" t="s">
        <v>389</v>
      </c>
      <c r="F15" s="130" t="s">
        <v>361</v>
      </c>
      <c r="G15" s="131" t="s">
        <v>362</v>
      </c>
      <c r="H15" s="130" t="s">
        <v>363</v>
      </c>
      <c r="I15" s="130" t="s">
        <v>364</v>
      </c>
      <c r="J15" s="131" t="s">
        <v>390</v>
      </c>
    </row>
    <row r="16" s="127" customFormat="1" ht="42" customHeight="1" spans="1:10">
      <c r="A16" s="129"/>
      <c r="B16" s="130"/>
      <c r="C16" s="130" t="s">
        <v>358</v>
      </c>
      <c r="D16" s="130" t="s">
        <v>366</v>
      </c>
      <c r="E16" s="131" t="s">
        <v>367</v>
      </c>
      <c r="F16" s="130" t="s">
        <v>361</v>
      </c>
      <c r="G16" s="131" t="s">
        <v>362</v>
      </c>
      <c r="H16" s="130" t="s">
        <v>363</v>
      </c>
      <c r="I16" s="130" t="s">
        <v>364</v>
      </c>
      <c r="J16" s="131" t="s">
        <v>367</v>
      </c>
    </row>
    <row r="17" s="127" customFormat="1" ht="42" customHeight="1" spans="1:10">
      <c r="A17" s="129"/>
      <c r="B17" s="130"/>
      <c r="C17" s="130" t="s">
        <v>378</v>
      </c>
      <c r="D17" s="130" t="s">
        <v>379</v>
      </c>
      <c r="E17" s="131" t="s">
        <v>391</v>
      </c>
      <c r="F17" s="130" t="s">
        <v>361</v>
      </c>
      <c r="G17" s="131" t="s">
        <v>362</v>
      </c>
      <c r="H17" s="130" t="s">
        <v>363</v>
      </c>
      <c r="I17" s="130" t="s">
        <v>368</v>
      </c>
      <c r="J17" s="131" t="s">
        <v>390</v>
      </c>
    </row>
    <row r="18" s="127" customFormat="1" ht="42" customHeight="1" spans="1:10">
      <c r="A18" s="129"/>
      <c r="B18" s="130"/>
      <c r="C18" s="130" t="s">
        <v>370</v>
      </c>
      <c r="D18" s="130" t="s">
        <v>371</v>
      </c>
      <c r="E18" s="131" t="s">
        <v>371</v>
      </c>
      <c r="F18" s="130" t="s">
        <v>373</v>
      </c>
      <c r="G18" s="131" t="s">
        <v>385</v>
      </c>
      <c r="H18" s="130" t="s">
        <v>363</v>
      </c>
      <c r="I18" s="130" t="s">
        <v>364</v>
      </c>
      <c r="J18" s="131" t="s">
        <v>390</v>
      </c>
    </row>
    <row r="19" s="127" customFormat="1" ht="42" customHeight="1" spans="1:10">
      <c r="A19" s="129" t="s">
        <v>332</v>
      </c>
      <c r="B19" s="130" t="s">
        <v>392</v>
      </c>
      <c r="C19" s="130" t="s">
        <v>358</v>
      </c>
      <c r="D19" s="130" t="s">
        <v>359</v>
      </c>
      <c r="E19" s="131" t="s">
        <v>393</v>
      </c>
      <c r="F19" s="130" t="s">
        <v>361</v>
      </c>
      <c r="G19" s="131" t="s">
        <v>394</v>
      </c>
      <c r="H19" s="130" t="s">
        <v>395</v>
      </c>
      <c r="I19" s="130" t="s">
        <v>364</v>
      </c>
      <c r="J19" s="131" t="s">
        <v>396</v>
      </c>
    </row>
    <row r="20" s="127" customFormat="1" ht="42" customHeight="1" spans="1:10">
      <c r="A20" s="129"/>
      <c r="B20" s="130"/>
      <c r="C20" s="130" t="s">
        <v>358</v>
      </c>
      <c r="D20" s="130" t="s">
        <v>397</v>
      </c>
      <c r="E20" s="131" t="s">
        <v>398</v>
      </c>
      <c r="F20" s="130" t="s">
        <v>361</v>
      </c>
      <c r="G20" s="131" t="s">
        <v>362</v>
      </c>
      <c r="H20" s="130" t="s">
        <v>363</v>
      </c>
      <c r="I20" s="130" t="s">
        <v>368</v>
      </c>
      <c r="J20" s="131" t="s">
        <v>399</v>
      </c>
    </row>
    <row r="21" s="127" customFormat="1" ht="42" customHeight="1" spans="1:10">
      <c r="A21" s="129"/>
      <c r="B21" s="130"/>
      <c r="C21" s="130" t="s">
        <v>358</v>
      </c>
      <c r="D21" s="130" t="s">
        <v>397</v>
      </c>
      <c r="E21" s="131" t="s">
        <v>400</v>
      </c>
      <c r="F21" s="130" t="s">
        <v>361</v>
      </c>
      <c r="G21" s="131" t="s">
        <v>362</v>
      </c>
      <c r="H21" s="130" t="s">
        <v>363</v>
      </c>
      <c r="I21" s="130" t="s">
        <v>368</v>
      </c>
      <c r="J21" s="131" t="s">
        <v>401</v>
      </c>
    </row>
    <row r="22" s="127" customFormat="1" ht="42" customHeight="1" spans="1:10">
      <c r="A22" s="129"/>
      <c r="B22" s="130"/>
      <c r="C22" s="130" t="s">
        <v>358</v>
      </c>
      <c r="D22" s="130" t="s">
        <v>366</v>
      </c>
      <c r="E22" s="131" t="s">
        <v>402</v>
      </c>
      <c r="F22" s="130" t="s">
        <v>361</v>
      </c>
      <c r="G22" s="131" t="s">
        <v>403</v>
      </c>
      <c r="H22" s="130" t="s">
        <v>404</v>
      </c>
      <c r="I22" s="130" t="s">
        <v>364</v>
      </c>
      <c r="J22" s="131" t="s">
        <v>405</v>
      </c>
    </row>
    <row r="23" s="127" customFormat="1" ht="42" customHeight="1" spans="1:10">
      <c r="A23" s="129"/>
      <c r="B23" s="130"/>
      <c r="C23" s="130" t="s">
        <v>378</v>
      </c>
      <c r="D23" s="130" t="s">
        <v>406</v>
      </c>
      <c r="E23" s="131" t="s">
        <v>380</v>
      </c>
      <c r="F23" s="130" t="s">
        <v>381</v>
      </c>
      <c r="G23" s="131" t="s">
        <v>382</v>
      </c>
      <c r="H23" s="130" t="s">
        <v>363</v>
      </c>
      <c r="I23" s="130" t="s">
        <v>368</v>
      </c>
      <c r="J23" s="131" t="s">
        <v>396</v>
      </c>
    </row>
    <row r="24" s="127" customFormat="1" ht="42" customHeight="1" spans="1:10">
      <c r="A24" s="129"/>
      <c r="B24" s="130"/>
      <c r="C24" s="130" t="s">
        <v>378</v>
      </c>
      <c r="D24" s="130" t="s">
        <v>379</v>
      </c>
      <c r="E24" s="131" t="s">
        <v>391</v>
      </c>
      <c r="F24" s="130" t="s">
        <v>373</v>
      </c>
      <c r="G24" s="131" t="s">
        <v>407</v>
      </c>
      <c r="H24" s="130" t="s">
        <v>363</v>
      </c>
      <c r="I24" s="130" t="s">
        <v>368</v>
      </c>
      <c r="J24" s="131" t="s">
        <v>408</v>
      </c>
    </row>
    <row r="25" s="127" customFormat="1" ht="42" customHeight="1" spans="1:10">
      <c r="A25" s="129"/>
      <c r="B25" s="130"/>
      <c r="C25" s="130" t="s">
        <v>370</v>
      </c>
      <c r="D25" s="130" t="s">
        <v>371</v>
      </c>
      <c r="E25" s="131" t="s">
        <v>409</v>
      </c>
      <c r="F25" s="130" t="s">
        <v>373</v>
      </c>
      <c r="G25" s="131" t="s">
        <v>374</v>
      </c>
      <c r="H25" s="130" t="s">
        <v>363</v>
      </c>
      <c r="I25" s="130" t="s">
        <v>364</v>
      </c>
      <c r="J25" s="131" t="s">
        <v>410</v>
      </c>
    </row>
    <row r="26" s="127" customFormat="1" ht="42" customHeight="1" spans="1:10">
      <c r="A26" s="129" t="s">
        <v>334</v>
      </c>
      <c r="B26" s="130" t="s">
        <v>411</v>
      </c>
      <c r="C26" s="130" t="s">
        <v>358</v>
      </c>
      <c r="D26" s="130" t="s">
        <v>359</v>
      </c>
      <c r="E26" s="131" t="s">
        <v>393</v>
      </c>
      <c r="F26" s="130" t="s">
        <v>373</v>
      </c>
      <c r="G26" s="131" t="s">
        <v>412</v>
      </c>
      <c r="H26" s="130" t="s">
        <v>363</v>
      </c>
      <c r="I26" s="130" t="s">
        <v>364</v>
      </c>
      <c r="J26" s="131" t="s">
        <v>413</v>
      </c>
    </row>
    <row r="27" s="127" customFormat="1" ht="42" customHeight="1" spans="1:10">
      <c r="A27" s="129"/>
      <c r="B27" s="130"/>
      <c r="C27" s="130" t="s">
        <v>358</v>
      </c>
      <c r="D27" s="130" t="s">
        <v>359</v>
      </c>
      <c r="E27" s="131" t="s">
        <v>398</v>
      </c>
      <c r="F27" s="130" t="s">
        <v>361</v>
      </c>
      <c r="G27" s="131" t="s">
        <v>362</v>
      </c>
      <c r="H27" s="130" t="s">
        <v>363</v>
      </c>
      <c r="I27" s="130" t="s">
        <v>368</v>
      </c>
      <c r="J27" s="131" t="s">
        <v>414</v>
      </c>
    </row>
    <row r="28" s="127" customFormat="1" ht="42" customHeight="1" spans="1:10">
      <c r="A28" s="129"/>
      <c r="B28" s="130"/>
      <c r="C28" s="130" t="s">
        <v>358</v>
      </c>
      <c r="D28" s="130" t="s">
        <v>366</v>
      </c>
      <c r="E28" s="131" t="s">
        <v>415</v>
      </c>
      <c r="F28" s="130" t="s">
        <v>361</v>
      </c>
      <c r="G28" s="131" t="s">
        <v>362</v>
      </c>
      <c r="H28" s="130" t="s">
        <v>363</v>
      </c>
      <c r="I28" s="130" t="s">
        <v>364</v>
      </c>
      <c r="J28" s="131" t="s">
        <v>416</v>
      </c>
    </row>
    <row r="29" s="127" customFormat="1" ht="42" customHeight="1" spans="1:10">
      <c r="A29" s="129"/>
      <c r="B29" s="130"/>
      <c r="C29" s="130" t="s">
        <v>378</v>
      </c>
      <c r="D29" s="130" t="s">
        <v>379</v>
      </c>
      <c r="E29" s="131" t="s">
        <v>380</v>
      </c>
      <c r="F29" s="130" t="s">
        <v>381</v>
      </c>
      <c r="G29" s="131" t="s">
        <v>382</v>
      </c>
      <c r="H29" s="130" t="s">
        <v>363</v>
      </c>
      <c r="I29" s="130" t="s">
        <v>368</v>
      </c>
      <c r="J29" s="131" t="s">
        <v>417</v>
      </c>
    </row>
    <row r="30" s="127" customFormat="1" ht="42" customHeight="1" spans="1:10">
      <c r="A30" s="129"/>
      <c r="B30" s="130"/>
      <c r="C30" s="130" t="s">
        <v>370</v>
      </c>
      <c r="D30" s="130" t="s">
        <v>371</v>
      </c>
      <c r="E30" s="131" t="s">
        <v>418</v>
      </c>
      <c r="F30" s="130" t="s">
        <v>361</v>
      </c>
      <c r="G30" s="131" t="s">
        <v>419</v>
      </c>
      <c r="H30" s="130" t="s">
        <v>363</v>
      </c>
      <c r="I30" s="130" t="s">
        <v>368</v>
      </c>
      <c r="J30" s="131" t="s">
        <v>420</v>
      </c>
    </row>
    <row r="31" s="127" customFormat="1" ht="42" customHeight="1" spans="1:10">
      <c r="A31" s="129" t="s">
        <v>268</v>
      </c>
      <c r="B31" s="130" t="s">
        <v>421</v>
      </c>
      <c r="C31" s="130" t="s">
        <v>358</v>
      </c>
      <c r="D31" s="130" t="s">
        <v>397</v>
      </c>
      <c r="E31" s="131" t="s">
        <v>422</v>
      </c>
      <c r="F31" s="130" t="s">
        <v>373</v>
      </c>
      <c r="G31" s="131" t="s">
        <v>423</v>
      </c>
      <c r="H31" s="130" t="s">
        <v>363</v>
      </c>
      <c r="I31" s="130" t="s">
        <v>364</v>
      </c>
      <c r="J31" s="131" t="s">
        <v>424</v>
      </c>
    </row>
    <row r="32" s="127" customFormat="1" ht="42" customHeight="1" spans="1:10">
      <c r="A32" s="129"/>
      <c r="B32" s="130"/>
      <c r="C32" s="130" t="s">
        <v>358</v>
      </c>
      <c r="D32" s="130" t="s">
        <v>366</v>
      </c>
      <c r="E32" s="131" t="s">
        <v>425</v>
      </c>
      <c r="F32" s="130" t="s">
        <v>361</v>
      </c>
      <c r="G32" s="131" t="s">
        <v>403</v>
      </c>
      <c r="H32" s="130" t="s">
        <v>404</v>
      </c>
      <c r="I32" s="130" t="s">
        <v>364</v>
      </c>
      <c r="J32" s="131" t="s">
        <v>426</v>
      </c>
    </row>
    <row r="33" s="127" customFormat="1" ht="42" customHeight="1" spans="1:10">
      <c r="A33" s="129"/>
      <c r="B33" s="130"/>
      <c r="C33" s="130" t="s">
        <v>378</v>
      </c>
      <c r="D33" s="130" t="s">
        <v>406</v>
      </c>
      <c r="E33" s="131" t="s">
        <v>427</v>
      </c>
      <c r="F33" s="130" t="s">
        <v>373</v>
      </c>
      <c r="G33" s="131" t="s">
        <v>374</v>
      </c>
      <c r="H33" s="130" t="s">
        <v>363</v>
      </c>
      <c r="I33" s="130" t="s">
        <v>368</v>
      </c>
      <c r="J33" s="131" t="s">
        <v>428</v>
      </c>
    </row>
    <row r="34" s="127" customFormat="1" ht="42" customHeight="1" spans="1:10">
      <c r="A34" s="129"/>
      <c r="B34" s="130"/>
      <c r="C34" s="130" t="s">
        <v>370</v>
      </c>
      <c r="D34" s="130" t="s">
        <v>371</v>
      </c>
      <c r="E34" s="131" t="s">
        <v>429</v>
      </c>
      <c r="F34" s="130" t="s">
        <v>373</v>
      </c>
      <c r="G34" s="131" t="s">
        <v>374</v>
      </c>
      <c r="H34" s="130" t="s">
        <v>363</v>
      </c>
      <c r="I34" s="130" t="s">
        <v>364</v>
      </c>
      <c r="J34" s="131" t="s">
        <v>430</v>
      </c>
    </row>
    <row r="35" s="127" customFormat="1" ht="42" customHeight="1" spans="1:10">
      <c r="A35" s="129" t="s">
        <v>326</v>
      </c>
      <c r="B35" s="130" t="s">
        <v>386</v>
      </c>
      <c r="C35" s="130" t="s">
        <v>358</v>
      </c>
      <c r="D35" s="130" t="s">
        <v>359</v>
      </c>
      <c r="E35" s="131" t="s">
        <v>387</v>
      </c>
      <c r="F35" s="130" t="s">
        <v>361</v>
      </c>
      <c r="G35" s="131" t="s">
        <v>362</v>
      </c>
      <c r="H35" s="130" t="s">
        <v>363</v>
      </c>
      <c r="I35" s="130" t="s">
        <v>364</v>
      </c>
      <c r="J35" s="131" t="s">
        <v>388</v>
      </c>
    </row>
    <row r="36" s="127" customFormat="1" ht="42" customHeight="1" spans="1:10">
      <c r="A36" s="129"/>
      <c r="B36" s="130"/>
      <c r="C36" s="130" t="s">
        <v>358</v>
      </c>
      <c r="D36" s="130" t="s">
        <v>359</v>
      </c>
      <c r="E36" s="131" t="s">
        <v>360</v>
      </c>
      <c r="F36" s="130" t="s">
        <v>361</v>
      </c>
      <c r="G36" s="131" t="s">
        <v>362</v>
      </c>
      <c r="H36" s="130" t="s">
        <v>363</v>
      </c>
      <c r="I36" s="130" t="s">
        <v>364</v>
      </c>
      <c r="J36" s="131" t="s">
        <v>431</v>
      </c>
    </row>
    <row r="37" s="127" customFormat="1" ht="42" customHeight="1" spans="1:10">
      <c r="A37" s="129"/>
      <c r="B37" s="130"/>
      <c r="C37" s="130" t="s">
        <v>358</v>
      </c>
      <c r="D37" s="130" t="s">
        <v>366</v>
      </c>
      <c r="E37" s="131" t="s">
        <v>367</v>
      </c>
      <c r="F37" s="130" t="s">
        <v>361</v>
      </c>
      <c r="G37" s="131" t="s">
        <v>362</v>
      </c>
      <c r="H37" s="130" t="s">
        <v>363</v>
      </c>
      <c r="I37" s="130" t="s">
        <v>364</v>
      </c>
      <c r="J37" s="131" t="s">
        <v>377</v>
      </c>
    </row>
    <row r="38" s="127" customFormat="1" ht="42" customHeight="1" spans="1:10">
      <c r="A38" s="129"/>
      <c r="B38" s="130"/>
      <c r="C38" s="130" t="s">
        <v>378</v>
      </c>
      <c r="D38" s="130" t="s">
        <v>379</v>
      </c>
      <c r="E38" s="131" t="s">
        <v>432</v>
      </c>
      <c r="F38" s="130" t="s">
        <v>361</v>
      </c>
      <c r="G38" s="131" t="s">
        <v>433</v>
      </c>
      <c r="H38" s="130" t="s">
        <v>363</v>
      </c>
      <c r="I38" s="130" t="s">
        <v>368</v>
      </c>
      <c r="J38" s="131" t="s">
        <v>390</v>
      </c>
    </row>
    <row r="39" s="127" customFormat="1" ht="42" customHeight="1" spans="1:10">
      <c r="A39" s="129"/>
      <c r="B39" s="130"/>
      <c r="C39" s="130" t="s">
        <v>370</v>
      </c>
      <c r="D39" s="130" t="s">
        <v>371</v>
      </c>
      <c r="E39" s="131" t="s">
        <v>371</v>
      </c>
      <c r="F39" s="130" t="s">
        <v>373</v>
      </c>
      <c r="G39" s="131" t="s">
        <v>385</v>
      </c>
      <c r="H39" s="130" t="s">
        <v>363</v>
      </c>
      <c r="I39" s="130" t="s">
        <v>364</v>
      </c>
      <c r="J39" s="131" t="s">
        <v>390</v>
      </c>
    </row>
    <row r="40" s="127" customFormat="1" ht="42" customHeight="1" spans="1:10">
      <c r="A40" s="129" t="s">
        <v>338</v>
      </c>
      <c r="B40" s="130" t="s">
        <v>434</v>
      </c>
      <c r="C40" s="130" t="s">
        <v>358</v>
      </c>
      <c r="D40" s="130" t="s">
        <v>359</v>
      </c>
      <c r="E40" s="131" t="s">
        <v>435</v>
      </c>
      <c r="F40" s="130" t="s">
        <v>361</v>
      </c>
      <c r="G40" s="131" t="s">
        <v>436</v>
      </c>
      <c r="H40" s="130" t="s">
        <v>437</v>
      </c>
      <c r="I40" s="130" t="s">
        <v>364</v>
      </c>
      <c r="J40" s="131" t="s">
        <v>438</v>
      </c>
    </row>
    <row r="41" s="127" customFormat="1" ht="42" customHeight="1" spans="1:10">
      <c r="A41" s="129"/>
      <c r="B41" s="130"/>
      <c r="C41" s="130" t="s">
        <v>358</v>
      </c>
      <c r="D41" s="130" t="s">
        <v>397</v>
      </c>
      <c r="E41" s="131" t="s">
        <v>439</v>
      </c>
      <c r="F41" s="130" t="s">
        <v>361</v>
      </c>
      <c r="G41" s="131" t="s">
        <v>362</v>
      </c>
      <c r="H41" s="130" t="s">
        <v>363</v>
      </c>
      <c r="I41" s="130" t="s">
        <v>364</v>
      </c>
      <c r="J41" s="131" t="s">
        <v>440</v>
      </c>
    </row>
    <row r="42" s="127" customFormat="1" ht="42" customHeight="1" spans="1:10">
      <c r="A42" s="129"/>
      <c r="B42" s="130"/>
      <c r="C42" s="130" t="s">
        <v>358</v>
      </c>
      <c r="D42" s="130" t="s">
        <v>366</v>
      </c>
      <c r="E42" s="131" t="s">
        <v>367</v>
      </c>
      <c r="F42" s="130" t="s">
        <v>361</v>
      </c>
      <c r="G42" s="131" t="s">
        <v>362</v>
      </c>
      <c r="H42" s="130" t="s">
        <v>363</v>
      </c>
      <c r="I42" s="130" t="s">
        <v>364</v>
      </c>
      <c r="J42" s="131" t="s">
        <v>441</v>
      </c>
    </row>
    <row r="43" s="127" customFormat="1" ht="42" customHeight="1" spans="1:10">
      <c r="A43" s="129"/>
      <c r="B43" s="130"/>
      <c r="C43" s="130" t="s">
        <v>378</v>
      </c>
      <c r="D43" s="130" t="s">
        <v>406</v>
      </c>
      <c r="E43" s="131" t="s">
        <v>432</v>
      </c>
      <c r="F43" s="130" t="s">
        <v>361</v>
      </c>
      <c r="G43" s="131" t="s">
        <v>442</v>
      </c>
      <c r="H43" s="130" t="s">
        <v>363</v>
      </c>
      <c r="I43" s="130" t="s">
        <v>364</v>
      </c>
      <c r="J43" s="131" t="s">
        <v>443</v>
      </c>
    </row>
    <row r="44" s="127" customFormat="1" ht="42" customHeight="1" spans="1:10">
      <c r="A44" s="129"/>
      <c r="B44" s="130"/>
      <c r="C44" s="130" t="s">
        <v>370</v>
      </c>
      <c r="D44" s="130" t="s">
        <v>371</v>
      </c>
      <c r="E44" s="131" t="s">
        <v>444</v>
      </c>
      <c r="F44" s="130" t="s">
        <v>373</v>
      </c>
      <c r="G44" s="131" t="s">
        <v>385</v>
      </c>
      <c r="H44" s="130" t="s">
        <v>363</v>
      </c>
      <c r="I44" s="130" t="s">
        <v>368</v>
      </c>
      <c r="J44" s="131" t="s">
        <v>445</v>
      </c>
    </row>
    <row r="45" s="127" customFormat="1" ht="42" customHeight="1" spans="1:10">
      <c r="A45" s="129" t="s">
        <v>336</v>
      </c>
      <c r="B45" s="130" t="s">
        <v>446</v>
      </c>
      <c r="C45" s="130" t="s">
        <v>358</v>
      </c>
      <c r="D45" s="130" t="s">
        <v>359</v>
      </c>
      <c r="E45" s="131" t="s">
        <v>447</v>
      </c>
      <c r="F45" s="130" t="s">
        <v>361</v>
      </c>
      <c r="G45" s="131" t="s">
        <v>394</v>
      </c>
      <c r="H45" s="130" t="s">
        <v>395</v>
      </c>
      <c r="I45" s="130" t="s">
        <v>364</v>
      </c>
      <c r="J45" s="131" t="s">
        <v>448</v>
      </c>
    </row>
    <row r="46" s="127" customFormat="1" ht="42" customHeight="1" spans="1:10">
      <c r="A46" s="129"/>
      <c r="B46" s="130"/>
      <c r="C46" s="130" t="s">
        <v>358</v>
      </c>
      <c r="D46" s="130" t="s">
        <v>397</v>
      </c>
      <c r="E46" s="131" t="s">
        <v>449</v>
      </c>
      <c r="F46" s="130" t="s">
        <v>361</v>
      </c>
      <c r="G46" s="131" t="s">
        <v>362</v>
      </c>
      <c r="H46" s="130" t="s">
        <v>363</v>
      </c>
      <c r="I46" s="130" t="s">
        <v>364</v>
      </c>
      <c r="J46" s="131" t="s">
        <v>450</v>
      </c>
    </row>
    <row r="47" s="127" customFormat="1" ht="42" customHeight="1" spans="1:10">
      <c r="A47" s="129"/>
      <c r="B47" s="130"/>
      <c r="C47" s="130" t="s">
        <v>358</v>
      </c>
      <c r="D47" s="130" t="s">
        <v>366</v>
      </c>
      <c r="E47" s="131" t="s">
        <v>451</v>
      </c>
      <c r="F47" s="130" t="s">
        <v>361</v>
      </c>
      <c r="G47" s="131" t="s">
        <v>362</v>
      </c>
      <c r="H47" s="130" t="s">
        <v>363</v>
      </c>
      <c r="I47" s="130" t="s">
        <v>364</v>
      </c>
      <c r="J47" s="131" t="s">
        <v>452</v>
      </c>
    </row>
    <row r="48" s="127" customFormat="1" ht="42" customHeight="1" spans="1:10">
      <c r="A48" s="129"/>
      <c r="B48" s="130"/>
      <c r="C48" s="130" t="s">
        <v>378</v>
      </c>
      <c r="D48" s="130" t="s">
        <v>406</v>
      </c>
      <c r="E48" s="131" t="s">
        <v>453</v>
      </c>
      <c r="F48" s="130" t="s">
        <v>361</v>
      </c>
      <c r="G48" s="131" t="s">
        <v>454</v>
      </c>
      <c r="H48" s="130" t="s">
        <v>455</v>
      </c>
      <c r="I48" s="130" t="s">
        <v>368</v>
      </c>
      <c r="J48" s="131" t="s">
        <v>456</v>
      </c>
    </row>
    <row r="49" s="127" customFormat="1" ht="42" customHeight="1" spans="1:10">
      <c r="A49" s="129"/>
      <c r="B49" s="130"/>
      <c r="C49" s="130" t="s">
        <v>378</v>
      </c>
      <c r="D49" s="130" t="s">
        <v>379</v>
      </c>
      <c r="E49" s="131" t="s">
        <v>457</v>
      </c>
      <c r="F49" s="130" t="s">
        <v>361</v>
      </c>
      <c r="G49" s="131" t="s">
        <v>458</v>
      </c>
      <c r="H49" s="130" t="s">
        <v>455</v>
      </c>
      <c r="I49" s="130" t="s">
        <v>368</v>
      </c>
      <c r="J49" s="131" t="s">
        <v>459</v>
      </c>
    </row>
    <row r="50" s="127" customFormat="1" ht="42" customHeight="1" spans="1:10">
      <c r="A50" s="129"/>
      <c r="B50" s="130"/>
      <c r="C50" s="130" t="s">
        <v>370</v>
      </c>
      <c r="D50" s="130" t="s">
        <v>371</v>
      </c>
      <c r="E50" s="131" t="s">
        <v>460</v>
      </c>
      <c r="F50" s="130" t="s">
        <v>373</v>
      </c>
      <c r="G50" s="131" t="s">
        <v>385</v>
      </c>
      <c r="H50" s="130" t="s">
        <v>363</v>
      </c>
      <c r="I50" s="130" t="s">
        <v>364</v>
      </c>
      <c r="J50" s="131" t="s">
        <v>461</v>
      </c>
    </row>
  </sheetData>
  <mergeCells count="20">
    <mergeCell ref="A2:J2"/>
    <mergeCell ref="A3:H3"/>
    <mergeCell ref="A7:A9"/>
    <mergeCell ref="A10:A13"/>
    <mergeCell ref="A14:A18"/>
    <mergeCell ref="A19:A25"/>
    <mergeCell ref="A26:A30"/>
    <mergeCell ref="A31:A34"/>
    <mergeCell ref="A35:A39"/>
    <mergeCell ref="A40:A44"/>
    <mergeCell ref="A45:A50"/>
    <mergeCell ref="B7:B9"/>
    <mergeCell ref="B10:B13"/>
    <mergeCell ref="B14:B18"/>
    <mergeCell ref="B19:B25"/>
    <mergeCell ref="B26:B30"/>
    <mergeCell ref="B31:B34"/>
    <mergeCell ref="B35:B39"/>
    <mergeCell ref="B40:B44"/>
    <mergeCell ref="B45:B5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2026-03-12T08:38:00Z</dcterms:created>
  <dcterms:modified xsi:type="dcterms:W3CDTF">2026-03-24T06:14:28Z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3F5CA9D3F3A149C3A71EF32514676AF6_13</vt:lpwstr>
  </property>
  <property fmtid="{D5CDD505-2E9C-101B-9397-08002B2CF9AE}" pid="3" name="KSOProductBuildVer">
    <vt:lpwstr>2052-12.8.2.18205</vt:lpwstr>
  </property>
</Properties>
</file>