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 firstSheet="8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<sst xmlns="http://schemas.openxmlformats.org/spreadsheetml/2006/main" count="1134" uniqueCount="448">
  <si>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</si>
  <si>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</si>
  <si>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</si>
  <si>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</si>
  <si>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</si>
  <si>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</si>
  <si>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</si>
  <si>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</si>
  <si>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</si>
  <si>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</si>
  <si>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</si>
  <si>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</si>
  <si>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</si>
  <si>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</si>
  <si>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</si>
  <si>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</si>
  <si>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</si>
  <si>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</si>
  <si>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</si>
  <si>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</si>
  <si>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</si>
  <si>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</si>
  <si>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</si>
  <si>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</si>
  <si>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</si>
  <si>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</si>
  <si>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</si>
  <si>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</si>
  <si>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</si>
  <si>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</si>
  <si>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</si>
  <si>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</si>
  <si>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</si>
  <si>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</si>
  <si>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</si>
  <si>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</si>
  <si>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</si>
  <si>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</si>
  <si>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</si>
  <si>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</si>
  <si>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</si>
  <si>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</si>
  <si>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</si>
  <si>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</si>
  <si>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</si>
  <si>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</si>
  <si>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</si>
  <si>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</si>
  <si>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</si>
  <si>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</si>
  <si>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</si>
  <si>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</si>
  <si>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</si>
  <si>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</si>
  <si>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</si>
  <si>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</si>
  <si>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</si>
  <si>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</si>
  <si>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</si>
  <si>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</si>
  <si>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</si>
  <si>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</si>
  <si>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</si>
  <si>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</si>
  <si>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</si>
  <si>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</si>
  <si>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</si>
  <si>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</si>
  <si>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</si>
  <si>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</si>
  <si>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昆明市盘龙区新迎第一小学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</si>
  <si>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</si>
  <si>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</si>
  <si>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</si>
  <si>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</si>
  <si>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</si>
  <si>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</si>
  <si>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</si>
  <si>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</si>
  <si>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</si>
  <si>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</si>
  <si>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</si>
  <si>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</si>
  <si>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</si>
  <si>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</si>
  <si>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</si>
  <si>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</si>
  <si>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</si>
  <si>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</si>
  <si>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</si>
  <si>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</si>
  <si>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</si>
  <si>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</si>
  <si>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</si>
  <si>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</si>
  <si>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</si>
  <si>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</si>
  <si>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</si>
  <si>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</si>
  <si>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</si>
  <si>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</si>
  <si>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</si>
  <si>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</si>
  <si>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</si>
  <si>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</si>
  <si>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</si>
  <si>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</si>
  <si>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</si>
  <si>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</si>
  <si>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</si>
  <si>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</si>
  <si>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</si>
  <si>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</si>
  <si>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</si>
  <si>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</si>
  <si>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</si>
  <si>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</si>
  <si>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</si>
  <si>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</si>
  <si>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</si>
  <si>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</si>
  <si>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</si>
  <si>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</si>
  <si>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</si>
  <si>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</si>
  <si>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</si>
  <si>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</si>
  <si>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</si>
  <si>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</si>
  <si>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</si>
  <si>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</si>
  <si>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</si>
  <si>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</si>
  <si>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</si>
  <si>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</si>
  <si>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</si>
  <si>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</si>
  <si>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</si>
  <si>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</si>
  <si>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</si>
  <si>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</si>
  <si>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</si>
  <si>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</si>
  <si>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</si>
  <si>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</si>
  <si>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</si>
  <si>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</si>
  <si>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</si>
  <si>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</si>
  <si>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</si>
  <si>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</si>
  <si>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</si>
  <si>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</si>
  <si>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</si>
  <si>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</si>
  <si>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</si>
  <si>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</si>
  <si>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</si>
  <si>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</si>
  <si>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</si>
  <si>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</si>
  <si>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</si>
  <si>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</si>
  <si>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</si>
  <si>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</si>
  <si>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</si>
  <si>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</si>
  <si>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</si>
  <si>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</si>
  <si>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</si>
  <si>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</si>
  <si>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</si>
  <si>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</si>
  <si>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</si>
  <si>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</si>
  <si>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</si>
  <si>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</si>
  <si>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</si>
  <si>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</si>
  <si>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</si>
  <si>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</si>
  <si>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备注：昆明市盘龙区新迎第一小学2026年无一般公共预算“三公”经费支出预算，故此表为空。</t>
  </si>
  <si>
    <t>预算04表</t>
  </si>
  <si>
    <t>2026年部门基本支出预算表</t>
  </si>
  <si>
    <t>单位名称：昆明市盘龙区新迎第一小学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</si>
  <si>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</si>
  <si>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</si>
  <si>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</si>
  <si>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</si>
  <si>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</si>
  <si>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</si>
  <si>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</si>
  <si>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</si>
  <si>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</si>
  <si>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</si>
  <si>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</si>
  <si>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</si>
  <si>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</si>
  <si>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</si>
  <si>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</si>
  <si>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</si>
  <si>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</si>
  <si>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530103210000000003604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</si>
  <si>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</si>
  <si>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</si>
  <si>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</si>
  <si>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</si>
  <si>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</si>
  <si>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</si>
  <si>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</si>
  <si>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</si>
  <si>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</si>
  <si>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530103210000000003605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</si>
  <si>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</si>
  <si>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</si>
  <si>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</si>
  <si>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</si>
  <si>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</si>
  <si>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</si>
  <si>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</si>
  <si>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</si>
  <si>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</si>
  <si>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</si>
  <si>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</si>
  <si>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530103210000000003606</t>
  </si>
  <si>
    <t>30113</t>
  </si>
  <si>
    <t>530103210000000003608</t>
  </si>
  <si>
    <t>工会经费</t>
  </si>
  <si>
    <t>30228</t>
  </si>
  <si>
    <t>530103210000000003609</t>
  </si>
  <si>
    <t>一般公用经费</t>
  </si>
  <si>
    <t>30201</t>
  </si>
  <si>
    <t>办公费</t>
  </si>
  <si>
    <t>30299</t>
  </si>
  <si>
    <t>其他商品和服务支出</t>
  </si>
  <si>
    <t>530103231100001342694</t>
  </si>
  <si>
    <t>离退休人员支出</t>
  </si>
  <si>
    <t>30305</t>
  </si>
  <si>
    <t>生活补助</t>
  </si>
  <si>
    <t>530103231100001386842</t>
  </si>
  <si>
    <t>事业人员绩效奖励</t>
  </si>
  <si>
    <t>530103231100001386852</t>
  </si>
  <si>
    <t>残疾人保障金</t>
  </si>
  <si>
    <t>530103231100001386887</t>
  </si>
  <si>
    <t>离退休工会活动经费</t>
  </si>
  <si>
    <t>530103241100002244420</t>
  </si>
  <si>
    <t>其他人员支出</t>
  </si>
  <si>
    <t>30199</t>
  </si>
  <si>
    <t>其他工资福利支出</t>
  </si>
  <si>
    <t>预算05-1表</t>
  </si>
  <si>
    <t>项目分类</t>
  </si>
  <si>
    <t>项目单位</t>
  </si>
  <si>
    <t>本年拨款</t>
  </si>
  <si>
    <t>其中：本次下达</t>
  </si>
  <si>
    <t>民生类</t>
  </si>
  <si>
    <t>530103251100004254605</t>
  </si>
  <si>
    <t>2025年城乡义务教育阶段学校补助公用经费（小学）中央专项资金</t>
  </si>
  <si>
    <t>530103251100004254623</t>
  </si>
  <si>
    <t>2025年城乡义务教育阶段学校补助公用经费（小学）市级专项资金</t>
  </si>
  <si>
    <t>530103251100004254798</t>
  </si>
  <si>
    <t>2025年特殊教育补助公用经费中央专项资金</t>
  </si>
  <si>
    <t>530103251100004254799</t>
  </si>
  <si>
    <t>2025年特殊教育补助公用经费省级专项资金</t>
  </si>
  <si>
    <t>530103251100004254800</t>
  </si>
  <si>
    <t>2025年特殊教育补助公用经费市级专项资金</t>
  </si>
  <si>
    <t>530103251100004700276</t>
  </si>
  <si>
    <t>2025年特殊教育补助公用经费中央提标专项资金</t>
  </si>
  <si>
    <t>530103251100004700300</t>
  </si>
  <si>
    <t>2025年特殊教育补助公用经费市级提标专项资金</t>
  </si>
  <si>
    <t>530103251100004700302</t>
  </si>
  <si>
    <t>2025年特殊教育补助公用经费省级提标专项资金</t>
  </si>
  <si>
    <t>事业发展类</t>
  </si>
  <si>
    <t>530103251100004624643</t>
  </si>
  <si>
    <t>2025年义务教育课后服务省级补助资金</t>
  </si>
  <si>
    <t>530103261100005160217</t>
  </si>
  <si>
    <t>安保人员经费</t>
  </si>
  <si>
    <t>30209</t>
  </si>
  <si>
    <t>物业管理费</t>
  </si>
  <si>
    <t>530103261100005160218</t>
  </si>
  <si>
    <t>编制外用工人员提标经费</t>
  </si>
  <si>
    <t>530103261100005160219</t>
  </si>
  <si>
    <t>非同级财政拨款（其他）专项资金</t>
  </si>
  <si>
    <t>530103261100005160220</t>
  </si>
  <si>
    <t>非同级财政拨款（课后服务）专项资金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</si>
  <si>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</si>
  <si>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</si>
  <si>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</si>
  <si>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</si>
  <si>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</si>
  <si>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</si>
  <si>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</si>
  <si>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</si>
  <si>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</si>
  <si>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</si>
  <si>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</si>
  <si>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建立经费使用管理及跨部门协同机制，明确支出标准与流程，确保资金合规高效使用</t>
  </si>
  <si>
    <t>产出指标</t>
  </si>
  <si>
    <t>数量指标</t>
  </si>
  <si>
    <t>享受专项资金支持的中小学数量及覆盖率</t>
  </si>
  <si>
    <t>&gt;=</t>
  </si>
  <si>
    <t>95</t>
  </si>
  <si>
    <t>%</t>
  </si>
  <si>
    <t>定性指标</t>
  </si>
  <si>
    <t>反映以前年度结余项目资金情况</t>
  </si>
  <si>
    <t>以 “统筹配置、精准赋能、规范高效” 为核心，通过三年专项资金统筹管理与动态优化，全面保障中小学非特定专项类补充需求，涵盖教学设备更新、校园基础设施修缮、特色教育项目培育、应急保障等多元场景。建立资金 “申报 - 审批 - 使用 - 绩效” 全流程闭环管理机制，确保资金投向贴合学校发展短板，优先支持农村薄弱学校、特色教育示范校建设，实现城乡学校资源配置差距逐步缩小。强化资金与项目成效绑定，推动专项资金使用合规率 100%、预算执行率稳定在 95% 以上，形成 “需求导向、精准投放、绩效挂钩” 的长效保障格局，为中小学教育教学质量提升、办学条件改善及可持续发展提供灵活有力的资金支撑。</t>
  </si>
  <si>
    <t>特色教育项目培育数量</t>
  </si>
  <si>
    <t>个</t>
  </si>
  <si>
    <t>反映以前年度结余资金项目经费数量</t>
  </si>
  <si>
    <t>质量指标</t>
  </si>
  <si>
    <t>各项经费使用质量达标率</t>
  </si>
  <si>
    <t>=</t>
  </si>
  <si>
    <t>100</t>
  </si>
  <si>
    <t>定量指标</t>
  </si>
  <si>
    <t>反映经费合规使用情况</t>
  </si>
  <si>
    <t>资金使用台账及公示完整性</t>
  </si>
  <si>
    <t>反映资金使用合规情况</t>
  </si>
  <si>
    <t>时效指标</t>
  </si>
  <si>
    <t>资金支付完成时间</t>
  </si>
  <si>
    <t>&lt;</t>
  </si>
  <si>
    <t>12月31日</t>
  </si>
  <si>
    <t>月</t>
  </si>
  <si>
    <t>反映资金使用进度</t>
  </si>
  <si>
    <t>专项资金拨付及时率</t>
  </si>
  <si>
    <t>反映资金到位情况</t>
  </si>
  <si>
    <t>项目按期完工率</t>
  </si>
  <si>
    <t>反映项目完成情况</t>
  </si>
  <si>
    <t>聚焦基础保障夯实与服务质量起步提升，2026 年预算核心实现 “全覆盖、保基本、提规范” 目标。精准测算在校生规模及服务需求，建立资金使用台账及公示制度。</t>
  </si>
  <si>
    <t>反映课后服务费保障情况</t>
  </si>
  <si>
    <t>根据《关于进一步规范义务教育课后服务有关工作的通知》文件精神，以普惠性、公益性为核心，通过三年专项资金精准保障与动态优化，构建 “覆盖全面、内容丰富、质量过硬、保障有力” 的课后服务体系。资金重点支持课后服务师资薪酬、课程开发、场地设施维护及特殊群体补助，实现城乡中小学课后服务 100% 全覆盖，保障学生参与率稳定在 85% 以上。逐步扩大素质类、实践类课程供给占比，建立校内外师资协同激励机制，同步向农村、偏远学校及留守儿童、困境家庭学生倾斜资金，降低家庭经济负担。健全资金预算管理、绩效评价及动态调整机制，确保资金使用合规率 100%，形成 “财政引导、学校主导、社会参与” 的长效保障格局，推动课后服务从 “有” 向 “优” 转型，满足学生多样化成长需求。</t>
  </si>
  <si>
    <t>参与课后服务的学生总数及占在校生比例</t>
  </si>
  <si>
    <t>85</t>
  </si>
  <si>
    <t>反映参与课后服务学生人数情况</t>
  </si>
  <si>
    <t>课程质量达标率</t>
  </si>
  <si>
    <t>98</t>
  </si>
  <si>
    <t>反映课程质量达标情况</t>
  </si>
  <si>
    <t>反映资金支付进度情况</t>
  </si>
  <si>
    <t>课后服务课程按期开设率</t>
  </si>
  <si>
    <t>反映课后服务开设情况</t>
  </si>
  <si>
    <t>效益指标</t>
  </si>
  <si>
    <t>社会效益</t>
  </si>
  <si>
    <t>学生综合素质提升率</t>
  </si>
  <si>
    <t>80</t>
  </si>
  <si>
    <t>反映课后服务开设效果情况</t>
  </si>
  <si>
    <t>课后服务相关投诉发生率</t>
  </si>
  <si>
    <t>&lt;=</t>
  </si>
  <si>
    <t>反映课后服务满意情况</t>
  </si>
  <si>
    <t>满意度指标</t>
  </si>
  <si>
    <t>服务对象满意度</t>
  </si>
  <si>
    <t>师生及家长满意度</t>
  </si>
  <si>
    <t>90</t>
  </si>
  <si>
    <t>反映满意度情况</t>
  </si>
  <si>
    <t>成本指标</t>
  </si>
  <si>
    <t>经济成本指标</t>
  </si>
  <si>
    <t>课程开发与师资培训专项经费占比</t>
  </si>
  <si>
    <t>反映校内外课后服务保障情况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</si>
  <si>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</si>
  <si>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</si>
  <si>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反映编制外用工人员提标经费使用情况</t>
  </si>
  <si>
    <t>为进一步规范我县机关事业单位编外聘用人员管理，根据《中华人民共和国劳动合同法》《政府购买服务管理办法》（财政部第102号令）及有关法律法规和政策规定，以 “保障权益、稳定队伍、提升效能” 为核心，通过三年提标经费精准保障与动态优化，构建与当地经济社会发展水平、岗位职责相匹配的编制外用工薪酬福利体系。经费重点覆盖安保、保洁、宿管、教辅等岗位人员薪酬增长、社会保险足额缴纳及技能培训补贴，建立与最低工资标准、物价水平联动的年度提标机制，逐步缩小编制内外人员待遇差距。强化经费与岗位考核、技能等级挂钩，保障三年累计人均薪酬提标幅度不低于 20%，社会保险参保率达 100%，同步支持年度专业培训全覆盖，实现队伍流失率控制在 5% 以内，打造 “待遇有保障、岗位有吸引力、服务有质量” 的长效发展格局，为中小学教育教学秩序平稳运行提供坚实人力支撑。</t>
  </si>
  <si>
    <t>社会保险按期缴纳率</t>
  </si>
  <si>
    <t>空</t>
  </si>
  <si>
    <t>编制外用工队伍流失率</t>
  </si>
  <si>
    <t>反映编制外用工人员提标经费所起到的效果</t>
  </si>
  <si>
    <t>校园日常运转保障效率提升率</t>
  </si>
  <si>
    <t>20</t>
  </si>
  <si>
    <t xml:space="preserve">反映编制外用工人员提标经费所起到的效果情况
</t>
  </si>
  <si>
    <t>可持续影响</t>
  </si>
  <si>
    <t>用工人员技能培训持续开展月数</t>
  </si>
  <si>
    <t>反映编制外用工人员的待遇情况</t>
  </si>
  <si>
    <t>服务受益人员满意度</t>
  </si>
  <si>
    <t>反映编外受益人员满意程度情况</t>
  </si>
  <si>
    <t>提标经费结余率</t>
  </si>
  <si>
    <t>反映编外人员福利待遇保障情况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</si>
  <si>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</si>
  <si>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</si>
  <si>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反映安保人员经费使用效率的情况</t>
  </si>
  <si>
    <t>以构建系统化校园安全防护体系为核心，通过三年经费精准保障与动态优化，实现安保队伍建设、服务质量与应急能力全面升级。经费保障覆盖人员薪酬、专业培训、资质管理全链条，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确保城乡中小学专职保安 100% 按标配齐，且年龄控制在 55 周岁以内。建立与物价水平、薪酬市场联动的经费增长机制，参照人均 3.5 万 - 4.5 万元 / 年的保障标准，逐步消除乡镇学校安保人员配备不足、素质偏低等问题。将经费与技能培训深度绑定，保障每学期至少 1 次专业培训全覆盖，同步支持 “护校队” 等辅助力量建设，最终形成财政保障有力、人员配置规范、专业能力过硬的长效经费支撑体系，筑牢校园安全第一道防线</t>
  </si>
  <si>
    <t>新学期开学前保安人员到岗完成时限</t>
  </si>
  <si>
    <t>开学前1周</t>
  </si>
  <si>
    <t>反映安保人员及经费到位情况</t>
  </si>
  <si>
    <t>校园安全事件发生率</t>
  </si>
  <si>
    <t>10%</t>
  </si>
  <si>
    <t>显著</t>
  </si>
  <si>
    <t>反映经费提升校园安全防范工作水平的情况</t>
  </si>
  <si>
    <t>校园突发应急事件快速处置率</t>
  </si>
  <si>
    <t>95%</t>
  </si>
  <si>
    <t>反映项目实施有利于保障校园师生人身安全情况</t>
  </si>
  <si>
    <t>反映师生及家长满意度情况</t>
  </si>
  <si>
    <t>预算06表</t>
  </si>
  <si>
    <t>政府性基金预算支出预算表</t>
  </si>
  <si>
    <t>单位名称：昆明市发展和改革委员会</t>
  </si>
  <si>
    <t>政府性基金预算支出</t>
  </si>
  <si>
    <t>备注：昆明市盘龙区新迎第一小学2026年无政府性基金预算支出预算，故此表为空。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</si>
  <si>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</si>
  <si>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</si>
  <si>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</si>
  <si>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</si>
  <si>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</si>
  <si>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</si>
  <si>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</si>
  <si>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</si>
  <si>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</si>
  <si>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</si>
  <si>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</si>
  <si>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</si>
  <si>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</si>
  <si>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</si>
  <si>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台</t>
  </si>
  <si>
    <t>黑白打印机</t>
  </si>
  <si>
    <t>A4黑白打印机</t>
  </si>
  <si>
    <t>一体机</t>
  </si>
  <si>
    <t>触控一体机</t>
  </si>
  <si>
    <t>复印纸</t>
  </si>
  <si>
    <t>批</t>
  </si>
  <si>
    <t>钢琴</t>
  </si>
  <si>
    <t>乐器</t>
  </si>
  <si>
    <t>安保服务</t>
  </si>
  <si>
    <t>物业管理服务</t>
  </si>
  <si>
    <t>元</t>
  </si>
  <si>
    <t>预算08表</t>
  </si>
  <si>
    <t>2026年部门政府购买服务预算表</t>
  </si>
  <si>
    <t>政府购买服务项目</t>
  </si>
  <si>
    <t>政府购买服务目录</t>
  </si>
  <si>
    <t>备注：昆明市盘龙区新迎第一小学2026年无政府购买服务预算，故此表为空。</t>
  </si>
  <si>
    <t>预算09-1表</t>
  </si>
  <si>
    <t>单位名称（项目）</t>
  </si>
  <si>
    <t>地区</t>
  </si>
  <si>
    <t>磨憨经济合作区</t>
  </si>
  <si>
    <t>备注：昆明市盘龙区新迎第一小学2026年无对下转移支付项目，故此表为空。</t>
  </si>
  <si>
    <t>预算09-2表</t>
  </si>
  <si>
    <t xml:space="preserve">预算10表
</t>
  </si>
  <si>
    <t>主管部门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</si>
  <si>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</si>
  <si>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</si>
  <si>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</si>
  <si>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</si>
  <si>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</si>
  <si>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</si>
  <si>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</si>
  <si>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备注：昆明市盘龙区新迎第一小学2026年无新增资产配置支出预算，此表为空。</t>
  </si>
  <si>
    <t>预算11表</t>
  </si>
  <si>
    <t>上级补助</t>
  </si>
  <si>
    <t>备注：昆明市盘龙区新迎第一小学2026年无上级补助项目支出预算，此表为空。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</si>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</sst>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  <xf numFmtId="0" fontId="34" fillId="0" borderId="0">
      <alignment vertical="top"/>
      <protection locked="0"/>
    </xf>
    <xf numFmtId="0" fontId="35" fillId="0" borderId="0"/>
  </cellStyleXfs>
  <cellXfs count="19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6" workbookViewId="0">
      <selection activeCell="D6" sqref="D6: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"单位名称："&amp;"昆明市盘龙区新迎第一小学"</f>
        <v>单位名称：昆明市盘龙区新迎第一小学</v>
      </c>
      <c r="B3" s="154"/>
      <c r="D3" s="128" t="s">
        <v>1</v>
      </c>
    </row>
    <row r="4" ht="23.25" customHeight="1" spans="1:4">
      <c r="A4" s="155" t="s">
        <v>2</v>
      </c>
      <c r="B4" s="156"/>
      <c r="C4" s="155" t="s">
        <v>3</v>
      </c>
      <c r="D4" s="156"/>
    </row>
    <row r="5" ht="24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7.25" customHeight="1" spans="1:4">
      <c r="A6" s="157" t="s">
        <v>7</v>
      </c>
      <c r="B6" s="74">
        <v>28855233</v>
      </c>
      <c r="C6" s="157" t="s">
        <v>8</v>
      </c>
      <c r="D6" s="74"/>
    </row>
    <row r="7" ht="17.25" customHeight="1" spans="1:4">
      <c r="A7" s="157" t="s">
        <v>9</v>
      </c>
      <c r="B7" s="74"/>
      <c r="C7" s="157" t="s">
        <v>10</v>
      </c>
      <c r="D7" s="74"/>
    </row>
    <row r="8" ht="17.25" customHeight="1" spans="1:4">
      <c r="A8" s="157" t="s">
        <v>11</v>
      </c>
      <c r="B8" s="74"/>
      <c r="C8" s="189" t="s">
        <v>12</v>
      </c>
      <c r="D8" s="74"/>
    </row>
    <row r="9" ht="17.25" customHeight="1" spans="1:4">
      <c r="A9" s="157" t="s">
        <v>13</v>
      </c>
      <c r="B9" s="74"/>
      <c r="C9" s="189" t="s">
        <v>14</v>
      </c>
      <c r="D9" s="74"/>
    </row>
    <row r="10" ht="17.25" customHeight="1" spans="1:4">
      <c r="A10" s="157" t="s">
        <v>15</v>
      </c>
      <c r="B10" s="74">
        <v>766056</v>
      </c>
      <c r="C10" s="189" t="s">
        <v>16</v>
      </c>
      <c r="D10" s="74">
        <v>23178023.62</v>
      </c>
    </row>
    <row r="11" ht="17.25" customHeight="1" spans="1:4">
      <c r="A11" s="157" t="s">
        <v>17</v>
      </c>
      <c r="B11" s="74"/>
      <c r="C11" s="189" t="s">
        <v>18</v>
      </c>
      <c r="D11" s="74"/>
    </row>
    <row r="12" ht="17.25" customHeight="1" spans="1:4">
      <c r="A12" s="157" t="s">
        <v>19</v>
      </c>
      <c r="B12" s="74"/>
      <c r="C12" s="31" t="s">
        <v>20</v>
      </c>
      <c r="D12" s="74"/>
    </row>
    <row r="13" ht="17.25" customHeight="1" spans="1:4">
      <c r="A13" s="157" t="s">
        <v>21</v>
      </c>
      <c r="B13" s="74"/>
      <c r="C13" s="31" t="s">
        <v>22</v>
      </c>
      <c r="D13" s="74">
        <v>2990586</v>
      </c>
    </row>
    <row r="14" ht="17.25" customHeight="1" spans="1:4">
      <c r="A14" s="157" t="s">
        <v>23</v>
      </c>
      <c r="B14" s="74"/>
      <c r="C14" s="31" t="s">
        <v>24</v>
      </c>
      <c r="D14" s="74">
        <v>1844996</v>
      </c>
    </row>
    <row r="15" ht="17.25" customHeight="1" spans="1:4">
      <c r="A15" s="157" t="s">
        <v>25</v>
      </c>
      <c r="B15" s="74">
        <v>766056</v>
      </c>
      <c r="C15" s="31" t="s">
        <v>26</v>
      </c>
      <c r="D15" s="74"/>
    </row>
    <row r="16" ht="17.25" customHeight="1" spans="1:4">
      <c r="A16" s="141"/>
      <c r="B16" s="74"/>
      <c r="C16" s="31" t="s">
        <v>27</v>
      </c>
      <c r="D16" s="74"/>
    </row>
    <row r="17" ht="17.25" customHeight="1" spans="1:4">
      <c r="A17" s="158"/>
      <c r="B17" s="74"/>
      <c r="C17" s="31" t="s">
        <v>28</v>
      </c>
      <c r="D17" s="74"/>
    </row>
    <row r="18" ht="17.25" customHeight="1" spans="1:4">
      <c r="A18" s="158"/>
      <c r="B18" s="74"/>
      <c r="C18" s="31" t="s">
        <v>29</v>
      </c>
      <c r="D18" s="74"/>
    </row>
    <row r="19" ht="17.25" customHeight="1" spans="1:4">
      <c r="A19" s="158"/>
      <c r="B19" s="74"/>
      <c r="C19" s="31" t="s">
        <v>30</v>
      </c>
      <c r="D19" s="74"/>
    </row>
    <row r="20" ht="17.25" customHeight="1" spans="1:4">
      <c r="A20" s="158"/>
      <c r="B20" s="74"/>
      <c r="C20" s="31" t="s">
        <v>31</v>
      </c>
      <c r="D20" s="74"/>
    </row>
    <row r="21" ht="17.25" customHeight="1" spans="1:4">
      <c r="A21" s="158"/>
      <c r="B21" s="74"/>
      <c r="C21" s="31" t="s">
        <v>32</v>
      </c>
      <c r="D21" s="74"/>
    </row>
    <row r="22" ht="17.25" customHeight="1" spans="1:4">
      <c r="A22" s="158"/>
      <c r="B22" s="74"/>
      <c r="C22" s="31" t="s">
        <v>33</v>
      </c>
      <c r="D22" s="74"/>
    </row>
    <row r="23" ht="17.25" customHeight="1" spans="1:4">
      <c r="A23" s="158"/>
      <c r="B23" s="74"/>
      <c r="C23" s="31" t="s">
        <v>34</v>
      </c>
      <c r="D23" s="74"/>
    </row>
    <row r="24" ht="17.25" customHeight="1" spans="1:4">
      <c r="A24" s="158"/>
      <c r="B24" s="74"/>
      <c r="C24" s="31" t="s">
        <v>35</v>
      </c>
      <c r="D24" s="74">
        <v>1864140</v>
      </c>
    </row>
    <row r="25" ht="17.25" customHeight="1" spans="1:4">
      <c r="A25" s="158"/>
      <c r="B25" s="74"/>
      <c r="C25" s="31" t="s">
        <v>36</v>
      </c>
      <c r="D25" s="74"/>
    </row>
    <row r="26" ht="17.25" customHeight="1" spans="1:4">
      <c r="A26" s="158"/>
      <c r="B26" s="74"/>
      <c r="C26" s="141" t="s">
        <v>37</v>
      </c>
      <c r="D26" s="74"/>
    </row>
    <row r="27" ht="17.25" customHeight="1" spans="1:4">
      <c r="A27" s="158"/>
      <c r="B27" s="74"/>
      <c r="C27" s="31" t="s">
        <v>38</v>
      </c>
      <c r="D27" s="74"/>
    </row>
    <row r="28" ht="16.5" customHeight="1" spans="1:4">
      <c r="A28" s="158"/>
      <c r="B28" s="74"/>
      <c r="C28" s="31" t="s">
        <v>39</v>
      </c>
      <c r="D28" s="74"/>
    </row>
    <row r="29" ht="16.5" customHeight="1" spans="1:4">
      <c r="A29" s="158"/>
      <c r="B29" s="74"/>
      <c r="C29" s="141" t="s">
        <v>40</v>
      </c>
      <c r="D29" s="74"/>
    </row>
    <row r="30" ht="17.25" customHeight="1" spans="1:4">
      <c r="A30" s="158"/>
      <c r="B30" s="74"/>
      <c r="C30" s="141" t="s">
        <v>41</v>
      </c>
      <c r="D30" s="74"/>
    </row>
    <row r="31" ht="17.25" customHeight="1" spans="1:4">
      <c r="A31" s="158"/>
      <c r="B31" s="74"/>
      <c r="C31" s="31" t="s">
        <v>42</v>
      </c>
      <c r="D31" s="74"/>
    </row>
    <row r="32" ht="16.5" customHeight="1" spans="1:4">
      <c r="A32" s="158" t="s">
        <v>43</v>
      </c>
      <c r="B32" s="74">
        <v>29621289</v>
      </c>
      <c r="C32" s="158" t="s">
        <v>44</v>
      </c>
      <c r="D32" s="74">
        <v>29877745.62</v>
      </c>
    </row>
    <row r="33" ht="16.5" customHeight="1" spans="1:4">
      <c r="A33" s="141" t="s">
        <v>45</v>
      </c>
      <c r="B33" s="74">
        <v>256456.62</v>
      </c>
      <c r="C33" s="141" t="s">
        <v>46</v>
      </c>
      <c r="D33" s="74"/>
    </row>
    <row r="34" ht="16.5" customHeight="1" spans="1:4">
      <c r="A34" s="31" t="s">
        <v>47</v>
      </c>
      <c r="B34" s="74">
        <v>256456.62</v>
      </c>
      <c r="C34" s="31" t="s">
        <v>47</v>
      </c>
      <c r="D34" s="74"/>
    </row>
    <row r="35" ht="16.5" customHeight="1" spans="1:4">
      <c r="A35" s="31" t="s">
        <v>48</v>
      </c>
      <c r="B35" s="74"/>
      <c r="C35" s="31" t="s">
        <v>49</v>
      </c>
      <c r="D35" s="74"/>
    </row>
    <row r="36" ht="16.5" customHeight="1" spans="1:4">
      <c r="A36" s="159" t="s">
        <v>50</v>
      </c>
      <c r="B36" s="74">
        <v>29877745.62</v>
      </c>
      <c r="C36" s="159" t="s">
        <v>51</v>
      </c>
      <c r="D36" s="74">
        <v>29877745.62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02" t="s">
        <v>388</v>
      </c>
    </row>
    <row r="2" ht="42" customHeight="1" spans="1:6">
      <c r="A2" s="114" t="str">
        <f>"2026"&amp;"年部门政府性基金预算支出预算表"</f>
        <v>2026年部门政府性基金预算支出预算表</v>
      </c>
      <c r="B2" s="114" t="s">
        <v>389</v>
      </c>
      <c r="C2" s="115"/>
      <c r="D2" s="116"/>
      <c r="E2" s="116"/>
      <c r="F2" s="116"/>
    </row>
    <row r="3" ht="13.5" customHeight="1" spans="1:6">
      <c r="A3" s="4" t="str">
        <f>"单位名称："&amp;"昆明市盘龙区新迎第一小学"</f>
        <v>单位名称：昆明市盘龙区新迎第一小学</v>
      </c>
      <c r="B3" s="4" t="s">
        <v>390</v>
      </c>
      <c r="C3" s="111"/>
      <c r="D3" s="113"/>
      <c r="E3" s="113"/>
      <c r="F3" s="102" t="s">
        <v>1</v>
      </c>
    </row>
    <row r="4" ht="19.5" customHeight="1" spans="1:6">
      <c r="A4" s="117" t="s">
        <v>185</v>
      </c>
      <c r="B4" s="118" t="s">
        <v>72</v>
      </c>
      <c r="C4" s="117" t="s">
        <v>73</v>
      </c>
      <c r="D4" s="10" t="s">
        <v>391</v>
      </c>
      <c r="E4" s="11"/>
      <c r="F4" s="12"/>
    </row>
    <row r="5" ht="18.75" customHeight="1" spans="1:6">
      <c r="A5" s="119"/>
      <c r="B5" s="120"/>
      <c r="C5" s="119"/>
      <c r="D5" s="15" t="s">
        <v>55</v>
      </c>
      <c r="E5" s="10" t="s">
        <v>75</v>
      </c>
      <c r="F5" s="15" t="s">
        <v>76</v>
      </c>
    </row>
    <row r="6" ht="18.75" customHeight="1" spans="1:6">
      <c r="A6" s="64">
        <v>1</v>
      </c>
      <c r="B6" s="121" t="s">
        <v>83</v>
      </c>
      <c r="C6" s="64">
        <v>3</v>
      </c>
      <c r="D6" s="122">
        <v>4</v>
      </c>
      <c r="E6" s="122">
        <v>5</v>
      </c>
      <c r="F6" s="122">
        <v>6</v>
      </c>
    </row>
    <row r="7" ht="21" customHeight="1" spans="1:6">
      <c r="A7" s="20"/>
      <c r="B7" s="20"/>
      <c r="C7" s="20"/>
      <c r="D7" s="74"/>
      <c r="E7" s="74"/>
      <c r="F7" s="74"/>
    </row>
    <row r="8" ht="21" customHeight="1" spans="1:6">
      <c r="A8" s="20"/>
      <c r="B8" s="20"/>
      <c r="C8" s="20"/>
      <c r="D8" s="74"/>
      <c r="E8" s="74"/>
      <c r="F8" s="74"/>
    </row>
    <row r="9" ht="18.75" customHeight="1" spans="1:6">
      <c r="A9" s="123" t="s">
        <v>173</v>
      </c>
      <c r="B9" s="123" t="s">
        <v>173</v>
      </c>
      <c r="C9" s="124" t="s">
        <v>173</v>
      </c>
      <c r="D9" s="74"/>
      <c r="E9" s="74"/>
      <c r="F9" s="74"/>
    </row>
    <row r="10" customHeight="1" spans="1:6">
      <c r="A10" t="s">
        <v>392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B1" workbookViewId="0">
      <selection activeCell="F14" sqref="F14:Q14"/>
    </sheetView>
  </sheetViews>
  <sheetFormatPr defaultColWidth="9.14166666666667" defaultRowHeight="14.25" customHeight="1"/>
  <cols>
    <col min="1" max="1" width="11.6666666666667" customWidth="1"/>
    <col min="2" max="2" width="8.89166666666667" customWidth="1"/>
    <col min="3" max="3" width="10.6666666666667" customWidth="1"/>
    <col min="4" max="5" width="4.775" customWidth="1"/>
    <col min="6" max="6" width="20.775" customWidth="1"/>
    <col min="7" max="7" width="10.4416666666667" customWidth="1"/>
    <col min="8" max="8" width="12.775" customWidth="1"/>
    <col min="9" max="9" width="10.775" customWidth="1"/>
    <col min="10" max="10" width="16.775" customWidth="1"/>
    <col min="11" max="11" width="18.775" customWidth="1"/>
    <col min="12" max="12" width="4.775" customWidth="1"/>
    <col min="13" max="13" width="8.775" customWidth="1"/>
    <col min="14" max="14" width="18.6666666666667" customWidth="1"/>
    <col min="15" max="15" width="12.775" customWidth="1"/>
    <col min="16" max="16" width="16.775" customWidth="1"/>
    <col min="17" max="17" width="9.66666666666667" customWidth="1"/>
  </cols>
  <sheetData>
    <row r="1" customFormat="1" ht="15.75" customHeight="1" spans="1:17">
      <c r="P1" s="2"/>
      <c r="Q1" s="2" t="s">
        <v>393</v>
      </c>
    </row>
    <row r="2" customFormat="1" ht="41.25" customHeight="1" spans="1:17">
      <c r="A2" s="68" t="s">
        <v>394</v>
      </c>
      <c r="B2" s="3"/>
      <c r="C2" s="3"/>
      <c r="D2" s="3"/>
      <c r="E2" s="3"/>
      <c r="F2" s="3"/>
      <c r="G2" s="3"/>
      <c r="H2" s="3"/>
      <c r="I2" s="3"/>
      <c r="J2" s="3"/>
      <c r="K2" s="62"/>
      <c r="L2" s="3"/>
      <c r="M2" s="3"/>
      <c r="N2" s="62"/>
      <c r="O2" s="3"/>
      <c r="P2" s="62"/>
      <c r="Q2" s="62"/>
    </row>
    <row r="3" customFormat="1" ht="18.75" customHeight="1" spans="1:17">
      <c r="A3" s="101" t="s">
        <v>184</v>
      </c>
      <c r="B3" s="6"/>
      <c r="C3" s="6"/>
      <c r="D3" s="6"/>
      <c r="E3" s="6"/>
      <c r="F3" s="6"/>
      <c r="G3" s="6"/>
      <c r="H3" s="6"/>
      <c r="I3" s="6"/>
      <c r="J3" s="6"/>
      <c r="P3" s="7"/>
      <c r="Q3" s="102" t="s">
        <v>1</v>
      </c>
    </row>
    <row r="4" ht="15.75" customHeight="1" spans="1:17">
      <c r="A4" s="83" t="s">
        <v>395</v>
      </c>
      <c r="B4" s="103" t="s">
        <v>396</v>
      </c>
      <c r="C4" s="103" t="s">
        <v>397</v>
      </c>
      <c r="D4" s="103" t="s">
        <v>398</v>
      </c>
      <c r="E4" s="103" t="s">
        <v>399</v>
      </c>
      <c r="F4" s="103" t="s">
        <v>400</v>
      </c>
      <c r="G4" s="84" t="s">
        <v>192</v>
      </c>
      <c r="H4" s="84"/>
      <c r="I4" s="84"/>
      <c r="J4" s="84"/>
      <c r="K4" s="85"/>
      <c r="L4" s="84"/>
      <c r="M4" s="84"/>
      <c r="N4" s="86"/>
      <c r="O4" s="84"/>
      <c r="P4" s="85"/>
      <c r="Q4" s="87"/>
    </row>
    <row r="5" ht="17.25" customHeight="1" spans="1:17">
      <c r="A5" s="88"/>
      <c r="B5" s="89"/>
      <c r="C5" s="89"/>
      <c r="D5" s="89"/>
      <c r="E5" s="89"/>
      <c r="F5" s="89"/>
      <c r="G5" s="89" t="s">
        <v>55</v>
      </c>
      <c r="H5" s="89" t="s">
        <v>58</v>
      </c>
      <c r="I5" s="89" t="s">
        <v>401</v>
      </c>
      <c r="J5" s="89" t="s">
        <v>402</v>
      </c>
      <c r="K5" s="90" t="s">
        <v>403</v>
      </c>
      <c r="L5" s="91" t="s">
        <v>404</v>
      </c>
      <c r="M5" s="91"/>
      <c r="N5" s="92"/>
      <c r="O5" s="91"/>
      <c r="P5" s="93"/>
      <c r="Q5" s="94"/>
    </row>
    <row r="6" ht="54" customHeight="1" spans="1:17">
      <c r="A6" s="94"/>
      <c r="B6" s="95"/>
      <c r="C6" s="95"/>
      <c r="D6" s="95"/>
      <c r="E6" s="95"/>
      <c r="F6" s="95"/>
      <c r="G6" s="95"/>
      <c r="H6" s="95" t="s">
        <v>57</v>
      </c>
      <c r="I6" s="95"/>
      <c r="J6" s="95"/>
      <c r="K6" s="96"/>
      <c r="L6" s="95" t="s">
        <v>57</v>
      </c>
      <c r="M6" s="95" t="s">
        <v>64</v>
      </c>
      <c r="N6" s="94" t="s">
        <v>65</v>
      </c>
      <c r="O6" s="95" t="s">
        <v>66</v>
      </c>
      <c r="P6" s="96" t="s">
        <v>67</v>
      </c>
      <c r="Q6" s="94" t="s">
        <v>68</v>
      </c>
    </row>
    <row r="7" ht="18" customHeight="1" spans="1:17">
      <c r="A7" s="10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98" t="s">
        <v>230</v>
      </c>
      <c r="B8" s="105" t="s">
        <v>405</v>
      </c>
      <c r="C8" s="105" t="s">
        <v>406</v>
      </c>
      <c r="D8" s="105" t="s">
        <v>407</v>
      </c>
      <c r="E8" s="106">
        <v>2</v>
      </c>
      <c r="F8" s="74">
        <v>4000</v>
      </c>
      <c r="G8" s="74">
        <v>4000</v>
      </c>
      <c r="H8" s="74">
        <v>4000</v>
      </c>
      <c r="I8" s="74"/>
      <c r="J8" s="74"/>
      <c r="K8" s="74"/>
      <c r="L8" s="74"/>
      <c r="M8" s="74"/>
      <c r="N8" s="74"/>
      <c r="O8" s="74"/>
      <c r="P8" s="74"/>
      <c r="Q8" s="74"/>
    </row>
    <row r="9" ht="21" customHeight="1" spans="1:17">
      <c r="A9" s="98" t="s">
        <v>230</v>
      </c>
      <c r="B9" s="105" t="s">
        <v>408</v>
      </c>
      <c r="C9" s="105" t="s">
        <v>409</v>
      </c>
      <c r="D9" s="105" t="s">
        <v>407</v>
      </c>
      <c r="E9" s="106">
        <v>4</v>
      </c>
      <c r="F9" s="74">
        <v>4800</v>
      </c>
      <c r="G9" s="74">
        <v>4800</v>
      </c>
      <c r="H9" s="74">
        <v>4800</v>
      </c>
      <c r="I9" s="74"/>
      <c r="J9" s="74"/>
      <c r="K9" s="74"/>
      <c r="L9" s="74"/>
      <c r="M9" s="74"/>
      <c r="N9" s="74"/>
      <c r="O9" s="74"/>
      <c r="P9" s="74"/>
      <c r="Q9" s="74"/>
    </row>
    <row r="10" ht="21" customHeight="1" spans="1:17">
      <c r="A10" s="98" t="s">
        <v>230</v>
      </c>
      <c r="B10" s="105" t="s">
        <v>410</v>
      </c>
      <c r="C10" s="105" t="s">
        <v>411</v>
      </c>
      <c r="D10" s="105" t="s">
        <v>407</v>
      </c>
      <c r="E10" s="106">
        <v>3</v>
      </c>
      <c r="F10" s="74">
        <v>150000</v>
      </c>
      <c r="G10" s="74">
        <v>150000</v>
      </c>
      <c r="H10" s="74">
        <v>150000</v>
      </c>
      <c r="I10" s="74"/>
      <c r="J10" s="74"/>
      <c r="K10" s="74"/>
      <c r="L10" s="74"/>
      <c r="M10" s="74"/>
      <c r="N10" s="74"/>
      <c r="O10" s="74"/>
      <c r="P10" s="74"/>
      <c r="Q10" s="74"/>
    </row>
    <row r="11" ht="21" customHeight="1" spans="1:17">
      <c r="A11" s="98" t="s">
        <v>230</v>
      </c>
      <c r="B11" s="105" t="s">
        <v>412</v>
      </c>
      <c r="C11" s="105" t="s">
        <v>412</v>
      </c>
      <c r="D11" s="105" t="s">
        <v>413</v>
      </c>
      <c r="E11" s="106">
        <v>1</v>
      </c>
      <c r="F11" s="74">
        <v>19000</v>
      </c>
      <c r="G11" s="74">
        <v>19000</v>
      </c>
      <c r="H11" s="74">
        <v>19000</v>
      </c>
      <c r="I11" s="74"/>
      <c r="J11" s="74"/>
      <c r="K11" s="74"/>
      <c r="L11" s="74"/>
      <c r="M11" s="74"/>
      <c r="N11" s="74"/>
      <c r="O11" s="74"/>
      <c r="P11" s="74"/>
      <c r="Q11" s="74"/>
    </row>
    <row r="12" ht="21" customHeight="1" spans="1:17">
      <c r="A12" s="98" t="s">
        <v>230</v>
      </c>
      <c r="B12" s="105" t="s">
        <v>414</v>
      </c>
      <c r="C12" s="105" t="s">
        <v>415</v>
      </c>
      <c r="D12" s="105" t="s">
        <v>407</v>
      </c>
      <c r="E12" s="106">
        <v>1</v>
      </c>
      <c r="F12" s="74">
        <v>20000</v>
      </c>
      <c r="G12" s="74">
        <v>20000</v>
      </c>
      <c r="H12" s="74">
        <v>20000</v>
      </c>
      <c r="I12" s="74"/>
      <c r="J12" s="74"/>
      <c r="K12" s="74"/>
      <c r="L12" s="74"/>
      <c r="M12" s="74"/>
      <c r="N12" s="74"/>
      <c r="O12" s="74"/>
      <c r="P12" s="74"/>
      <c r="Q12" s="74"/>
    </row>
    <row r="13" ht="21" customHeight="1" spans="1:17">
      <c r="A13" s="98" t="s">
        <v>275</v>
      </c>
      <c r="B13" s="105" t="s">
        <v>416</v>
      </c>
      <c r="C13" s="105" t="s">
        <v>417</v>
      </c>
      <c r="D13" s="105" t="s">
        <v>418</v>
      </c>
      <c r="E13" s="106">
        <v>1</v>
      </c>
      <c r="F13" s="74"/>
      <c r="G13" s="74">
        <v>361250</v>
      </c>
      <c r="H13" s="74">
        <v>361250</v>
      </c>
      <c r="I13" s="74"/>
      <c r="J13" s="74"/>
      <c r="K13" s="74"/>
      <c r="L13" s="74"/>
      <c r="M13" s="74"/>
      <c r="N13" s="74"/>
      <c r="O13" s="74"/>
      <c r="P13" s="74"/>
      <c r="Q13" s="74"/>
    </row>
    <row r="14" ht="21" customHeight="1" spans="1:17">
      <c r="A14" s="99" t="s">
        <v>173</v>
      </c>
      <c r="B14" s="107"/>
      <c r="C14" s="107"/>
      <c r="D14" s="107"/>
      <c r="E14" s="108"/>
      <c r="F14" s="74">
        <v>197800</v>
      </c>
      <c r="G14" s="74">
        <v>559050</v>
      </c>
      <c r="H14" s="74">
        <v>559050</v>
      </c>
      <c r="I14" s="74"/>
      <c r="J14" s="74"/>
      <c r="K14" s="74"/>
      <c r="L14" s="74"/>
      <c r="M14" s="74"/>
      <c r="N14" s="74"/>
      <c r="O14" s="74"/>
      <c r="P14" s="74"/>
      <c r="Q14" s="74"/>
    </row>
    <row r="15" ht="21" customHeight="1" spans="1:17">
      <c r="A15" s="4"/>
      <c r="B15" s="101"/>
      <c r="C15" s="101"/>
      <c r="D15" s="101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</sheetData>
  <mergeCells count="17">
    <mergeCell ref="A2:Q2"/>
    <mergeCell ref="A3:F3"/>
    <mergeCell ref="G4:Q4"/>
    <mergeCell ref="L5:Q5"/>
    <mergeCell ref="A14:E14"/>
    <mergeCell ref="A15:Q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tabSelected="1" workbookViewId="0">
      <selection activeCell="A4" sqref="A4:A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customFormat="1" ht="16.5" customHeight="1" spans="1:14">
      <c r="A1" s="75"/>
      <c r="B1" s="76"/>
      <c r="C1" s="76"/>
      <c r="D1" s="75"/>
      <c r="E1" s="75"/>
      <c r="F1" s="75"/>
      <c r="G1" s="75"/>
      <c r="H1" s="77"/>
      <c r="I1" s="75"/>
      <c r="J1" s="75"/>
      <c r="K1" s="76"/>
      <c r="L1" s="75"/>
      <c r="M1" s="78"/>
      <c r="N1" s="78" t="s">
        <v>419</v>
      </c>
    </row>
    <row r="2" customFormat="1" ht="41.25" customHeight="1" spans="1:14">
      <c r="A2" s="191" t="s">
        <v>420</v>
      </c>
      <c r="B2" s="62"/>
      <c r="C2" s="62"/>
      <c r="D2" s="79"/>
      <c r="E2" s="79"/>
      <c r="F2" s="79"/>
      <c r="G2" s="79"/>
      <c r="H2" s="80"/>
      <c r="I2" s="79"/>
      <c r="J2" s="79"/>
      <c r="K2" s="62"/>
      <c r="L2" s="79"/>
      <c r="M2" s="80"/>
      <c r="N2" s="62"/>
    </row>
    <row r="3" customFormat="1" ht="22.5" customHeight="1" spans="1:14">
      <c r="A3" s="69" t="s">
        <v>184</v>
      </c>
      <c r="B3" s="81"/>
      <c r="C3" s="81"/>
      <c r="D3" s="70"/>
      <c r="E3" s="70"/>
      <c r="F3" s="70"/>
      <c r="G3" s="70"/>
      <c r="H3" s="77"/>
      <c r="I3" s="75"/>
      <c r="J3" s="75"/>
      <c r="K3" s="76"/>
      <c r="L3" s="75"/>
      <c r="M3" s="82"/>
      <c r="N3" s="78" t="s">
        <v>1</v>
      </c>
    </row>
    <row r="4" customFormat="1" ht="24" customHeight="1" spans="1:14">
      <c r="A4" s="9" t="s">
        <v>395</v>
      </c>
      <c r="B4" s="83" t="s">
        <v>421</v>
      </c>
      <c r="C4" s="83" t="s">
        <v>422</v>
      </c>
      <c r="D4" s="84" t="s">
        <v>192</v>
      </c>
      <c r="E4" s="84"/>
      <c r="F4" s="84"/>
      <c r="G4" s="84"/>
      <c r="H4" s="85"/>
      <c r="I4" s="84"/>
      <c r="J4" s="84"/>
      <c r="K4" s="86"/>
      <c r="L4" s="84"/>
      <c r="M4" s="85"/>
      <c r="N4" s="87"/>
    </row>
    <row r="5" customFormat="1" ht="24" customHeight="1" spans="1:14">
      <c r="A5" s="14"/>
      <c r="B5" s="88"/>
      <c r="C5" s="88"/>
      <c r="D5" s="89" t="s">
        <v>55</v>
      </c>
      <c r="E5" s="89" t="s">
        <v>58</v>
      </c>
      <c r="F5" s="89" t="s">
        <v>401</v>
      </c>
      <c r="G5" s="89" t="s">
        <v>402</v>
      </c>
      <c r="H5" s="90" t="s">
        <v>403</v>
      </c>
      <c r="I5" s="91" t="s">
        <v>404</v>
      </c>
      <c r="J5" s="91"/>
      <c r="K5" s="92"/>
      <c r="L5" s="91"/>
      <c r="M5" s="93"/>
      <c r="N5" s="94"/>
    </row>
    <row r="6" customFormat="1" ht="54" customHeight="1" spans="1:14">
      <c r="A6" s="17"/>
      <c r="B6" s="94"/>
      <c r="C6" s="94"/>
      <c r="D6" s="95"/>
      <c r="E6" s="95" t="s">
        <v>57</v>
      </c>
      <c r="F6" s="95"/>
      <c r="G6" s="95"/>
      <c r="H6" s="96"/>
      <c r="I6" s="95" t="s">
        <v>57</v>
      </c>
      <c r="J6" s="95" t="s">
        <v>64</v>
      </c>
      <c r="K6" s="94" t="s">
        <v>65</v>
      </c>
      <c r="L6" s="95" t="s">
        <v>66</v>
      </c>
      <c r="M6" s="96" t="s">
        <v>67</v>
      </c>
      <c r="N6" s="94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97"/>
      <c r="B8" s="98"/>
      <c r="C8" s="98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customFormat="1" ht="21" customHeight="1" spans="1:14">
      <c r="A9" s="98"/>
      <c r="B9" s="98"/>
      <c r="C9" s="98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customFormat="1" ht="21" customHeight="1" spans="1:14">
      <c r="A10" s="98"/>
      <c r="B10" s="98"/>
      <c r="C10" s="98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customFormat="1" ht="21" customHeight="1" spans="1:14">
      <c r="A11" s="99" t="s">
        <v>173</v>
      </c>
      <c r="B11" s="100"/>
      <c r="C11" s="100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customHeight="1" spans="1:14">
      <c r="A12" t="s">
        <v>423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4" sqref="A4:A5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1:5">
      <c r="D1" s="67"/>
      <c r="E1" s="2" t="s">
        <v>424</v>
      </c>
    </row>
    <row r="2" ht="41.25" customHeight="1" spans="1:5">
      <c r="A2" s="68" t="str">
        <f>"2026"&amp;"年对下转移支付预算表"</f>
        <v>2026年对下转移支付预算表</v>
      </c>
      <c r="B2" s="3"/>
      <c r="C2" s="3"/>
      <c r="D2" s="3"/>
      <c r="E2" s="62"/>
    </row>
    <row r="3" ht="18" customHeight="1" spans="1:5">
      <c r="A3" s="69" t="str">
        <f>"单位名称："&amp;"昆明市盘龙区新迎第一小学"</f>
        <v>单位名称：昆明市盘龙区新迎第一小学</v>
      </c>
      <c r="B3" s="70"/>
      <c r="C3" s="70"/>
      <c r="D3" s="71"/>
      <c r="E3" s="7" t="s">
        <v>1</v>
      </c>
    </row>
    <row r="4" ht="19.5" customHeight="1" spans="1:5">
      <c r="A4" s="25" t="s">
        <v>425</v>
      </c>
      <c r="B4" s="10" t="s">
        <v>192</v>
      </c>
      <c r="C4" s="11"/>
      <c r="D4" s="11"/>
      <c r="E4" s="64" t="s">
        <v>426</v>
      </c>
    </row>
    <row r="5" ht="40.5" customHeight="1" spans="1:5">
      <c r="A5" s="18"/>
      <c r="B5" s="26" t="s">
        <v>55</v>
      </c>
      <c r="C5" s="9" t="s">
        <v>58</v>
      </c>
      <c r="D5" s="72" t="s">
        <v>401</v>
      </c>
      <c r="E5" s="27" t="s">
        <v>427</v>
      </c>
    </row>
    <row r="6" ht="19.5" customHeight="1" spans="1:5">
      <c r="A6" s="19">
        <v>1</v>
      </c>
      <c r="B6" s="19">
        <v>2</v>
      </c>
      <c r="C6" s="19">
        <v>3</v>
      </c>
      <c r="D6" s="73">
        <v>4</v>
      </c>
      <c r="E6" s="27">
        <v>5</v>
      </c>
    </row>
    <row r="7" ht="19.5" customHeight="1" spans="1:5">
      <c r="A7" s="28"/>
      <c r="B7" s="74"/>
      <c r="C7" s="74"/>
      <c r="D7" s="74"/>
      <c r="E7" s="74"/>
    </row>
    <row r="8" ht="19.5" customHeight="1" spans="1:5">
      <c r="A8" s="65"/>
      <c r="B8" s="74"/>
      <c r="C8" s="74"/>
      <c r="D8" s="74"/>
      <c r="E8" s="74"/>
    </row>
    <row r="9" customHeight="1" spans="1:5">
      <c r="A9" t="s">
        <v>428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429</v>
      </c>
    </row>
    <row r="2" ht="41.25" customHeight="1" spans="1:10">
      <c r="A2" s="61" t="str">
        <f>"2026"&amp;"年对下转移支付绩效目标表"</f>
        <v>2026年对下转移支付绩效目标表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0">
      <c r="A3" s="4" t="str">
        <f>"单位名称："&amp;"昆明市盘龙区新迎第一小学"</f>
        <v>单位名称：昆明市盘龙区新迎第一小学</v>
      </c>
    </row>
    <row r="4" ht="44.25" customHeight="1" spans="1:10">
      <c r="A4" s="63" t="s">
        <v>425</v>
      </c>
      <c r="B4" s="63" t="s">
        <v>286</v>
      </c>
      <c r="C4" s="63" t="s">
        <v>287</v>
      </c>
      <c r="D4" s="63" t="s">
        <v>288</v>
      </c>
      <c r="E4" s="63" t="s">
        <v>289</v>
      </c>
      <c r="F4" s="64" t="s">
        <v>290</v>
      </c>
      <c r="G4" s="63" t="s">
        <v>291</v>
      </c>
      <c r="H4" s="64" t="s">
        <v>292</v>
      </c>
      <c r="I4" s="64" t="s">
        <v>293</v>
      </c>
      <c r="J4" s="63" t="s">
        <v>294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28"/>
      <c r="B6" s="65"/>
      <c r="C6" s="65"/>
      <c r="D6" s="65"/>
      <c r="E6" s="52"/>
      <c r="F6" s="66"/>
      <c r="G6" s="52"/>
      <c r="H6" s="66"/>
      <c r="I6" s="66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0">
      <c r="A8" t="s">
        <v>428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5" t="s">
        <v>430</v>
      </c>
      <c r="B1" s="36"/>
      <c r="C1" s="36"/>
      <c r="D1" s="37"/>
      <c r="E1" s="37"/>
      <c r="F1" s="37"/>
      <c r="G1" s="36"/>
      <c r="H1" s="36"/>
      <c r="I1" s="37"/>
    </row>
    <row r="2" ht="41.25" customHeight="1" spans="1:9">
      <c r="A2" s="38" t="str">
        <f>"2026"&amp;"年新增资产配置预算表"</f>
        <v>2026年新增资产配置预算表</v>
      </c>
      <c r="B2" s="39"/>
      <c r="C2" s="39"/>
      <c r="D2" s="40"/>
      <c r="E2" s="40"/>
      <c r="F2" s="40"/>
      <c r="G2" s="39"/>
      <c r="H2" s="39"/>
      <c r="I2" s="40"/>
    </row>
    <row r="3" customHeight="1" spans="1:9">
      <c r="A3" s="41" t="str">
        <f>"单位名称："&amp;"昆明市盘龙区新迎第一小学"</f>
        <v>单位名称：昆明市盘龙区新迎第一小学</v>
      </c>
      <c r="B3" s="42"/>
      <c r="C3" s="42"/>
      <c r="D3" s="43"/>
      <c r="F3" s="40"/>
      <c r="G3" s="39"/>
      <c r="H3" s="39"/>
      <c r="I3" s="44" t="s">
        <v>1</v>
      </c>
    </row>
    <row r="4" ht="28.5" customHeight="1" spans="1:9">
      <c r="A4" s="45" t="s">
        <v>431</v>
      </c>
      <c r="B4" s="46" t="s">
        <v>185</v>
      </c>
      <c r="C4" s="47" t="s">
        <v>432</v>
      </c>
      <c r="D4" s="45" t="s">
        <v>433</v>
      </c>
      <c r="E4" s="45" t="s">
        <v>434</v>
      </c>
      <c r="F4" s="45" t="s">
        <v>435</v>
      </c>
      <c r="G4" s="46" t="s">
        <v>436</v>
      </c>
      <c r="H4" s="27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399</v>
      </c>
      <c r="H5" s="46" t="s">
        <v>437</v>
      </c>
      <c r="I5" s="46" t="s">
        <v>438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1"/>
      <c r="C7" s="31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9">
      <c r="A9" t="s">
        <v>439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440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"单位名称："&amp;"昆明市盘龙区新迎第一小学"</f>
        <v>单位名称：昆明市盘龙区新迎第一小学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187</v>
      </c>
      <c r="C4" s="8" t="s">
        <v>251</v>
      </c>
      <c r="D4" s="9" t="s">
        <v>188</v>
      </c>
      <c r="E4" s="9" t="s">
        <v>189</v>
      </c>
      <c r="F4" s="9" t="s">
        <v>190</v>
      </c>
      <c r="G4" s="9" t="s">
        <v>191</v>
      </c>
      <c r="H4" s="25" t="s">
        <v>55</v>
      </c>
      <c r="I4" s="10" t="s">
        <v>441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1"/>
      <c r="I10" s="21"/>
      <c r="J10" s="21"/>
      <c r="K10" s="29"/>
    </row>
    <row r="11" customHeight="1" spans="1:11">
      <c r="A11" t="s">
        <v>442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5" sqref="G5:G6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5" width="19" customWidth="1"/>
    <col min="6" max="6" width="19.1083333333333" customWidth="1"/>
    <col min="7" max="7" width="18.5583333333333" customWidth="1"/>
  </cols>
  <sheetData>
    <row r="1" ht="13.5" customHeight="1" spans="1:7">
      <c r="D1" s="1"/>
      <c r="G1" s="2" t="s">
        <v>443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"单位名称："&amp;"昆明市盘龙区新迎第一小学"</f>
        <v>单位名称：昆明市盘龙区新迎第一小学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187</v>
      </c>
      <c r="D4" s="9" t="s">
        <v>444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445</v>
      </c>
      <c r="C8" s="20" t="s">
        <v>275</v>
      </c>
      <c r="D8" s="20" t="s">
        <v>446</v>
      </c>
      <c r="E8" s="21">
        <v>361250</v>
      </c>
      <c r="F8" s="21">
        <v>361250</v>
      </c>
      <c r="G8" s="21">
        <v>361250</v>
      </c>
    </row>
    <row r="9" ht="18.75" customHeight="1" spans="1:7">
      <c r="A9" s="20" t="s">
        <v>70</v>
      </c>
      <c r="B9" s="20" t="s">
        <v>445</v>
      </c>
      <c r="C9" s="20" t="s">
        <v>279</v>
      </c>
      <c r="D9" s="20" t="s">
        <v>446</v>
      </c>
      <c r="E9" s="21">
        <v>852067</v>
      </c>
      <c r="F9" s="21">
        <v>852067</v>
      </c>
      <c r="G9" s="21">
        <v>852067</v>
      </c>
    </row>
    <row r="10" ht="18.75" customHeight="1" spans="1:7">
      <c r="A10" s="22" t="s">
        <v>55</v>
      </c>
      <c r="B10" s="23" t="s">
        <v>447</v>
      </c>
      <c r="C10" s="23"/>
      <c r="D10" s="24"/>
      <c r="E10" s="21">
        <v>1213317</v>
      </c>
      <c r="F10" s="21">
        <v>1213317</v>
      </c>
      <c r="G10" s="21">
        <v>1213317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8" sqref="$A8:$XFD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52</v>
      </c>
    </row>
    <row r="2" ht="41.25" customHeight="1" spans="1:19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"单位名称："&amp;"昆明市盘龙区新迎第一小学"</f>
        <v>单位名称：昆明市盘龙区新迎第一小学</v>
      </c>
      <c r="S3" s="43" t="s">
        <v>1</v>
      </c>
    </row>
    <row r="4" ht="21.75" customHeight="1" spans="1:19">
      <c r="A4" s="175" t="s">
        <v>53</v>
      </c>
      <c r="B4" s="176" t="s">
        <v>54</v>
      </c>
      <c r="C4" s="176" t="s">
        <v>55</v>
      </c>
      <c r="D4" s="177" t="s">
        <v>56</v>
      </c>
      <c r="E4" s="177"/>
      <c r="F4" s="177"/>
      <c r="G4" s="177"/>
      <c r="H4" s="177"/>
      <c r="I4" s="123"/>
      <c r="J4" s="177"/>
      <c r="K4" s="177"/>
      <c r="L4" s="177"/>
      <c r="M4" s="177"/>
      <c r="N4" s="178"/>
      <c r="O4" s="177" t="s">
        <v>45</v>
      </c>
      <c r="P4" s="177"/>
      <c r="Q4" s="177"/>
      <c r="R4" s="177"/>
      <c r="S4" s="178"/>
    </row>
    <row r="5" ht="27" customHeight="1" spans="1:19">
      <c r="A5" s="179"/>
      <c r="B5" s="180"/>
      <c r="C5" s="180"/>
      <c r="D5" s="180" t="s">
        <v>57</v>
      </c>
      <c r="E5" s="180" t="s">
        <v>58</v>
      </c>
      <c r="F5" s="180" t="s">
        <v>59</v>
      </c>
      <c r="G5" s="180" t="s">
        <v>60</v>
      </c>
      <c r="H5" s="180" t="s">
        <v>61</v>
      </c>
      <c r="I5" s="181" t="s">
        <v>62</v>
      </c>
      <c r="J5" s="182"/>
      <c r="K5" s="182"/>
      <c r="L5" s="182"/>
      <c r="M5" s="182"/>
      <c r="N5" s="183"/>
      <c r="O5" s="180" t="s">
        <v>57</v>
      </c>
      <c r="P5" s="180" t="s">
        <v>58</v>
      </c>
      <c r="Q5" s="180" t="s">
        <v>59</v>
      </c>
      <c r="R5" s="180" t="s">
        <v>60</v>
      </c>
      <c r="S5" s="180" t="s">
        <v>63</v>
      </c>
    </row>
    <row r="6" ht="30" customHeight="1" spans="1:19">
      <c r="A6" s="184"/>
      <c r="B6" s="185"/>
      <c r="C6" s="108"/>
      <c r="D6" s="108"/>
      <c r="E6" s="108"/>
      <c r="F6" s="108"/>
      <c r="G6" s="108"/>
      <c r="H6" s="108"/>
      <c r="I6" s="66" t="s">
        <v>57</v>
      </c>
      <c r="J6" s="183" t="s">
        <v>64</v>
      </c>
      <c r="K6" s="183" t="s">
        <v>65</v>
      </c>
      <c r="L6" s="183" t="s">
        <v>66</v>
      </c>
      <c r="M6" s="183" t="s">
        <v>67</v>
      </c>
      <c r="N6" s="183" t="s">
        <v>68</v>
      </c>
      <c r="O6" s="186"/>
      <c r="P6" s="186"/>
      <c r="Q6" s="186"/>
      <c r="R6" s="186"/>
      <c r="S6" s="108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6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4">
        <v>29877745.62</v>
      </c>
      <c r="D8" s="74">
        <f>28855233+766056</f>
        <v>29621289</v>
      </c>
      <c r="E8" s="74">
        <v>28855233</v>
      </c>
      <c r="F8" s="74"/>
      <c r="G8" s="74"/>
      <c r="H8" s="74"/>
      <c r="I8" s="74">
        <v>766056</v>
      </c>
      <c r="J8" s="74"/>
      <c r="K8" s="74"/>
      <c r="L8" s="74"/>
      <c r="M8" s="74"/>
      <c r="N8" s="74">
        <v>766056</v>
      </c>
      <c r="O8" s="74">
        <v>256456.62</v>
      </c>
      <c r="P8" s="74">
        <v>256456.62</v>
      </c>
      <c r="Q8" s="74"/>
      <c r="R8" s="74"/>
      <c r="S8" s="74"/>
    </row>
    <row r="9" ht="18" customHeight="1" spans="1:19">
      <c r="A9" s="47" t="s">
        <v>55</v>
      </c>
      <c r="B9" s="188"/>
      <c r="C9" s="74">
        <v>29877745.62</v>
      </c>
      <c r="D9" s="74">
        <f>28855233+766056</f>
        <v>29621289</v>
      </c>
      <c r="E9" s="74">
        <v>28855233</v>
      </c>
      <c r="F9" s="74"/>
      <c r="G9" s="74"/>
      <c r="H9" s="74"/>
      <c r="I9" s="74">
        <v>766056</v>
      </c>
      <c r="J9" s="74"/>
      <c r="K9" s="74"/>
      <c r="L9" s="74"/>
      <c r="M9" s="74"/>
      <c r="N9" s="74">
        <v>766056</v>
      </c>
      <c r="O9" s="74">
        <v>256456.62</v>
      </c>
      <c r="P9" s="74">
        <v>256456.62</v>
      </c>
      <c r="Q9" s="74"/>
      <c r="R9" s="74"/>
      <c r="S9" s="7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13" workbookViewId="0">
      <selection activeCell="C26" sqref="C26:O26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3" t="s">
        <v>71</v>
      </c>
    </row>
    <row r="2" ht="41.25" customHeight="1" spans="1:15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"单位名称："&amp;"昆明市盘龙区新迎第一小学"</f>
        <v>单位名称：昆明市盘龙区新迎第一小学</v>
      </c>
      <c r="O3" s="43" t="s">
        <v>1</v>
      </c>
    </row>
    <row r="4" ht="27" customHeight="1" spans="1:15">
      <c r="A4" s="161" t="s">
        <v>72</v>
      </c>
      <c r="B4" s="161" t="s">
        <v>73</v>
      </c>
      <c r="C4" s="161" t="s">
        <v>55</v>
      </c>
      <c r="D4" s="162" t="s">
        <v>58</v>
      </c>
      <c r="E4" s="163"/>
      <c r="F4" s="164"/>
      <c r="G4" s="165" t="s">
        <v>59</v>
      </c>
      <c r="H4" s="165" t="s">
        <v>60</v>
      </c>
      <c r="I4" s="165" t="s">
        <v>74</v>
      </c>
      <c r="J4" s="162" t="s">
        <v>62</v>
      </c>
      <c r="K4" s="163"/>
      <c r="L4" s="163"/>
      <c r="M4" s="163"/>
      <c r="N4" s="166"/>
      <c r="O4" s="167"/>
    </row>
    <row r="5" ht="42" customHeight="1" spans="1:15">
      <c r="A5" s="168"/>
      <c r="B5" s="168"/>
      <c r="C5" s="169"/>
      <c r="D5" s="170" t="s">
        <v>57</v>
      </c>
      <c r="E5" s="170" t="s">
        <v>75</v>
      </c>
      <c r="F5" s="170" t="s">
        <v>76</v>
      </c>
      <c r="G5" s="169"/>
      <c r="H5" s="169"/>
      <c r="I5" s="171"/>
      <c r="J5" s="170" t="s">
        <v>57</v>
      </c>
      <c r="K5" s="155" t="s">
        <v>77</v>
      </c>
      <c r="L5" s="155" t="s">
        <v>78</v>
      </c>
      <c r="M5" s="155" t="s">
        <v>79</v>
      </c>
      <c r="N5" s="155" t="s">
        <v>80</v>
      </c>
      <c r="O5" s="155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4">
        <v>23178023.62</v>
      </c>
      <c r="D7" s="74">
        <v>22411967.62</v>
      </c>
      <c r="E7" s="74">
        <v>20942194</v>
      </c>
      <c r="F7" s="74">
        <v>1469773.62</v>
      </c>
      <c r="G7" s="74"/>
      <c r="H7" s="74"/>
      <c r="I7" s="74"/>
      <c r="J7" s="74">
        <v>766056</v>
      </c>
      <c r="K7" s="74"/>
      <c r="L7" s="74"/>
      <c r="M7" s="74"/>
      <c r="N7" s="74"/>
      <c r="O7" s="74">
        <v>766056</v>
      </c>
    </row>
    <row r="8" ht="21" customHeight="1" spans="1:15">
      <c r="A8" s="172" t="s">
        <v>99</v>
      </c>
      <c r="B8" s="172" t="s">
        <v>100</v>
      </c>
      <c r="C8" s="74">
        <v>23165825.62</v>
      </c>
      <c r="D8" s="74">
        <v>22399769.62</v>
      </c>
      <c r="E8" s="74">
        <v>20942194</v>
      </c>
      <c r="F8" s="74">
        <v>1457575.62</v>
      </c>
      <c r="G8" s="74"/>
      <c r="H8" s="74"/>
      <c r="I8" s="74"/>
      <c r="J8" s="74">
        <v>766056</v>
      </c>
      <c r="K8" s="74"/>
      <c r="L8" s="74"/>
      <c r="M8" s="74"/>
      <c r="N8" s="74"/>
      <c r="O8" s="74">
        <v>766056</v>
      </c>
    </row>
    <row r="9" ht="21" customHeight="1" spans="1:15">
      <c r="A9" s="173" t="s">
        <v>101</v>
      </c>
      <c r="B9" s="173" t="s">
        <v>102</v>
      </c>
      <c r="C9" s="74">
        <v>21186452.62</v>
      </c>
      <c r="D9" s="74">
        <v>21186452.62</v>
      </c>
      <c r="E9" s="74">
        <v>20942194</v>
      </c>
      <c r="F9" s="74">
        <v>244258.62</v>
      </c>
      <c r="G9" s="74"/>
      <c r="H9" s="74"/>
      <c r="I9" s="74"/>
      <c r="J9" s="74"/>
      <c r="K9" s="74"/>
      <c r="L9" s="74"/>
      <c r="M9" s="74"/>
      <c r="N9" s="74"/>
      <c r="O9" s="74"/>
    </row>
    <row r="10" ht="21" customHeight="1" spans="1:15">
      <c r="A10" s="173" t="s">
        <v>103</v>
      </c>
      <c r="B10" s="173" t="s">
        <v>104</v>
      </c>
      <c r="C10" s="74">
        <v>1979373</v>
      </c>
      <c r="D10" s="74">
        <v>1213317</v>
      </c>
      <c r="E10" s="74"/>
      <c r="F10" s="74">
        <v>1213317</v>
      </c>
      <c r="G10" s="74"/>
      <c r="H10" s="74"/>
      <c r="I10" s="74"/>
      <c r="J10" s="74">
        <v>766056</v>
      </c>
      <c r="K10" s="74"/>
      <c r="L10" s="74"/>
      <c r="M10" s="74"/>
      <c r="N10" s="74"/>
      <c r="O10" s="74">
        <v>766056</v>
      </c>
    </row>
    <row r="11" ht="21" customHeight="1" spans="1:15">
      <c r="A11" s="172" t="s">
        <v>105</v>
      </c>
      <c r="B11" s="172" t="s">
        <v>106</v>
      </c>
      <c r="C11" s="74">
        <v>12198</v>
      </c>
      <c r="D11" s="74">
        <v>12198</v>
      </c>
      <c r="E11" s="74"/>
      <c r="F11" s="74">
        <v>12198</v>
      </c>
      <c r="G11" s="74"/>
      <c r="H11" s="74"/>
      <c r="I11" s="74"/>
      <c r="J11" s="74"/>
      <c r="K11" s="74"/>
      <c r="L11" s="74"/>
      <c r="M11" s="74"/>
      <c r="N11" s="74"/>
      <c r="O11" s="74"/>
    </row>
    <row r="12" ht="21" customHeight="1" spans="1:15">
      <c r="A12" s="173" t="s">
        <v>107</v>
      </c>
      <c r="B12" s="173" t="s">
        <v>108</v>
      </c>
      <c r="C12" s="74">
        <v>12198</v>
      </c>
      <c r="D12" s="74">
        <v>12198</v>
      </c>
      <c r="E12" s="74"/>
      <c r="F12" s="74">
        <v>12198</v>
      </c>
      <c r="G12" s="74"/>
      <c r="H12" s="74"/>
      <c r="I12" s="74"/>
      <c r="J12" s="74"/>
      <c r="K12" s="74"/>
      <c r="L12" s="74"/>
      <c r="M12" s="74"/>
      <c r="N12" s="74"/>
      <c r="O12" s="74"/>
    </row>
    <row r="13" ht="21" customHeight="1" spans="1:15">
      <c r="A13" s="54" t="s">
        <v>109</v>
      </c>
      <c r="B13" s="54" t="s">
        <v>110</v>
      </c>
      <c r="C13" s="74">
        <v>2990586</v>
      </c>
      <c r="D13" s="74">
        <v>2990586</v>
      </c>
      <c r="E13" s="74">
        <v>2990586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ht="21" customHeight="1" spans="1:15">
      <c r="A14" s="172" t="s">
        <v>111</v>
      </c>
      <c r="B14" s="172" t="s">
        <v>112</v>
      </c>
      <c r="C14" s="74">
        <v>2990586</v>
      </c>
      <c r="D14" s="74">
        <v>2990586</v>
      </c>
      <c r="E14" s="74">
        <v>2990586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ht="21" customHeight="1" spans="1:15">
      <c r="A15" s="173" t="s">
        <v>113</v>
      </c>
      <c r="B15" s="173" t="s">
        <v>114</v>
      </c>
      <c r="C15" s="74">
        <v>938400</v>
      </c>
      <c r="D15" s="74">
        <v>938400</v>
      </c>
      <c r="E15" s="74">
        <v>938400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ht="21" customHeight="1" spans="1:15">
      <c r="A16" s="173" t="s">
        <v>115</v>
      </c>
      <c r="B16" s="173" t="s">
        <v>116</v>
      </c>
      <c r="C16" s="74">
        <v>1922186</v>
      </c>
      <c r="D16" s="74">
        <v>1922186</v>
      </c>
      <c r="E16" s="74">
        <v>1922186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ht="21" customHeight="1" spans="1:15">
      <c r="A17" s="173" t="s">
        <v>117</v>
      </c>
      <c r="B17" s="173" t="s">
        <v>118</v>
      </c>
      <c r="C17" s="74">
        <v>130000</v>
      </c>
      <c r="D17" s="74">
        <v>130000</v>
      </c>
      <c r="E17" s="74">
        <v>130000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ht="21" customHeight="1" spans="1:15">
      <c r="A18" s="54" t="s">
        <v>119</v>
      </c>
      <c r="B18" s="54" t="s">
        <v>120</v>
      </c>
      <c r="C18" s="74">
        <v>1844996</v>
      </c>
      <c r="D18" s="74">
        <v>1844996</v>
      </c>
      <c r="E18" s="74">
        <v>1844996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ht="21" customHeight="1" spans="1:15">
      <c r="A19" s="172" t="s">
        <v>121</v>
      </c>
      <c r="B19" s="172" t="s">
        <v>122</v>
      </c>
      <c r="C19" s="74">
        <v>1844996</v>
      </c>
      <c r="D19" s="74">
        <v>1844996</v>
      </c>
      <c r="E19" s="74">
        <v>1844996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ht="21" customHeight="1" spans="1:15">
      <c r="A20" s="173" t="s">
        <v>123</v>
      </c>
      <c r="B20" s="173" t="s">
        <v>124</v>
      </c>
      <c r="C20" s="74">
        <v>1002808</v>
      </c>
      <c r="D20" s="74">
        <v>1002808</v>
      </c>
      <c r="E20" s="74">
        <v>1002808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ht="21" customHeight="1" spans="1:15">
      <c r="A21" s="173" t="s">
        <v>125</v>
      </c>
      <c r="B21" s="173" t="s">
        <v>126</v>
      </c>
      <c r="C21" s="74">
        <v>718237</v>
      </c>
      <c r="D21" s="74">
        <v>718237</v>
      </c>
      <c r="E21" s="74">
        <v>718237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ht="21" customHeight="1" spans="1:15">
      <c r="A22" s="173" t="s">
        <v>127</v>
      </c>
      <c r="B22" s="173" t="s">
        <v>128</v>
      </c>
      <c r="C22" s="74">
        <v>123951</v>
      </c>
      <c r="D22" s="74">
        <v>123951</v>
      </c>
      <c r="E22" s="74">
        <v>123951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ht="21" customHeight="1" spans="1:15">
      <c r="A23" s="54" t="s">
        <v>129</v>
      </c>
      <c r="B23" s="54" t="s">
        <v>130</v>
      </c>
      <c r="C23" s="74">
        <v>1864140</v>
      </c>
      <c r="D23" s="74">
        <v>1864140</v>
      </c>
      <c r="E23" s="74">
        <v>1864140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ht="21" customHeight="1" spans="1:15">
      <c r="A24" s="172" t="s">
        <v>131</v>
      </c>
      <c r="B24" s="172" t="s">
        <v>132</v>
      </c>
      <c r="C24" s="74">
        <v>1864140</v>
      </c>
      <c r="D24" s="74">
        <v>1864140</v>
      </c>
      <c r="E24" s="74">
        <v>1864140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ht="21" customHeight="1" spans="1:15">
      <c r="A25" s="173" t="s">
        <v>133</v>
      </c>
      <c r="B25" s="173" t="s">
        <v>134</v>
      </c>
      <c r="C25" s="74">
        <v>1864140</v>
      </c>
      <c r="D25" s="74">
        <v>1864140</v>
      </c>
      <c r="E25" s="74">
        <v>1864140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ht="21" customHeight="1" spans="1:15">
      <c r="A26" s="174" t="s">
        <v>55</v>
      </c>
      <c r="B26" s="34"/>
      <c r="C26" s="74">
        <v>29877745.62</v>
      </c>
      <c r="D26" s="74">
        <v>29111689.62</v>
      </c>
      <c r="E26" s="74">
        <v>27641916</v>
      </c>
      <c r="F26" s="74">
        <v>1469773.62</v>
      </c>
      <c r="G26" s="74"/>
      <c r="H26" s="74"/>
      <c r="I26" s="74"/>
      <c r="J26" s="74">
        <v>766056</v>
      </c>
      <c r="K26" s="74"/>
      <c r="L26" s="74"/>
      <c r="M26" s="74"/>
      <c r="N26" s="74"/>
      <c r="O26" s="74">
        <v>766056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7" workbookViewId="0">
      <selection activeCell="D6" sqref="D6: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3"/>
      <c r="C1" s="43"/>
      <c r="D1" s="43" t="s">
        <v>135</v>
      </c>
    </row>
    <row r="2" ht="41.25" customHeight="1" spans="1:4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"单位名称："&amp;"昆明市盘龙区新迎第一小学"</f>
        <v>单位名称：昆明市盘龙区新迎第一小学</v>
      </c>
      <c r="B3" s="154"/>
      <c r="D3" s="43" t="s">
        <v>1</v>
      </c>
    </row>
    <row r="4" ht="17.25" customHeight="1" spans="1:4">
      <c r="A4" s="155" t="s">
        <v>2</v>
      </c>
      <c r="B4" s="156"/>
      <c r="C4" s="155" t="s">
        <v>3</v>
      </c>
      <c r="D4" s="156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6.5" customHeight="1" spans="1:4">
      <c r="A6" s="157" t="s">
        <v>136</v>
      </c>
      <c r="B6" s="74">
        <v>28855233</v>
      </c>
      <c r="C6" s="157" t="s">
        <v>137</v>
      </c>
      <c r="D6" s="74">
        <v>29111689.62</v>
      </c>
    </row>
    <row r="7" ht="16.5" customHeight="1" spans="1:4">
      <c r="A7" s="157" t="s">
        <v>138</v>
      </c>
      <c r="B7" s="74">
        <v>28855233</v>
      </c>
      <c r="C7" s="157" t="s">
        <v>139</v>
      </c>
      <c r="D7" s="74"/>
    </row>
    <row r="8" ht="16.5" customHeight="1" spans="1:4">
      <c r="A8" s="157" t="s">
        <v>140</v>
      </c>
      <c r="B8" s="74"/>
      <c r="C8" s="157" t="s">
        <v>141</v>
      </c>
      <c r="D8" s="74"/>
    </row>
    <row r="9" ht="16.5" customHeight="1" spans="1:4">
      <c r="A9" s="157" t="s">
        <v>142</v>
      </c>
      <c r="B9" s="74"/>
      <c r="C9" s="157" t="s">
        <v>143</v>
      </c>
      <c r="D9" s="74"/>
    </row>
    <row r="10" ht="16.5" customHeight="1" spans="1:4">
      <c r="A10" s="157" t="s">
        <v>144</v>
      </c>
      <c r="B10" s="74">
        <v>256456.62</v>
      </c>
      <c r="C10" s="157" t="s">
        <v>145</v>
      </c>
      <c r="D10" s="74"/>
    </row>
    <row r="11" ht="16.5" customHeight="1" spans="1:4">
      <c r="A11" s="157" t="s">
        <v>138</v>
      </c>
      <c r="B11" s="74">
        <v>256456.62</v>
      </c>
      <c r="C11" s="157" t="s">
        <v>146</v>
      </c>
      <c r="D11" s="74">
        <v>22411967.62</v>
      </c>
    </row>
    <row r="12" ht="16.5" customHeight="1" spans="1:4">
      <c r="A12" s="141" t="s">
        <v>140</v>
      </c>
      <c r="B12" s="74"/>
      <c r="C12" s="65" t="s">
        <v>147</v>
      </c>
      <c r="D12" s="74"/>
    </row>
    <row r="13" ht="16.5" customHeight="1" spans="1:4">
      <c r="A13" s="141" t="s">
        <v>142</v>
      </c>
      <c r="B13" s="74"/>
      <c r="C13" s="65" t="s">
        <v>148</v>
      </c>
      <c r="D13" s="74"/>
    </row>
    <row r="14" ht="16.5" customHeight="1" spans="1:4">
      <c r="A14" s="158"/>
      <c r="B14" s="74"/>
      <c r="C14" s="65" t="s">
        <v>149</v>
      </c>
      <c r="D14" s="74">
        <v>2990586</v>
      </c>
    </row>
    <row r="15" ht="16.5" customHeight="1" spans="1:4">
      <c r="A15" s="158"/>
      <c r="B15" s="74"/>
      <c r="C15" s="65" t="s">
        <v>150</v>
      </c>
      <c r="D15" s="74">
        <v>1844996</v>
      </c>
    </row>
    <row r="16" ht="16.5" customHeight="1" spans="1:4">
      <c r="A16" s="158"/>
      <c r="B16" s="74"/>
      <c r="C16" s="65" t="s">
        <v>151</v>
      </c>
      <c r="D16" s="74"/>
    </row>
    <row r="17" ht="16.5" customHeight="1" spans="1:4">
      <c r="A17" s="158"/>
      <c r="B17" s="74"/>
      <c r="C17" s="65" t="s">
        <v>152</v>
      </c>
      <c r="D17" s="74"/>
    </row>
    <row r="18" ht="16.5" customHeight="1" spans="1:4">
      <c r="A18" s="158"/>
      <c r="B18" s="74"/>
      <c r="C18" s="65" t="s">
        <v>153</v>
      </c>
      <c r="D18" s="74"/>
    </row>
    <row r="19" ht="16.5" customHeight="1" spans="1:4">
      <c r="A19" s="158"/>
      <c r="B19" s="74"/>
      <c r="C19" s="65" t="s">
        <v>154</v>
      </c>
      <c r="D19" s="74"/>
    </row>
    <row r="20" ht="16.5" customHeight="1" spans="1:4">
      <c r="A20" s="158"/>
      <c r="B20" s="74"/>
      <c r="C20" s="65" t="s">
        <v>155</v>
      </c>
      <c r="D20" s="74"/>
    </row>
    <row r="21" ht="16.5" customHeight="1" spans="1:4">
      <c r="A21" s="158"/>
      <c r="B21" s="74"/>
      <c r="C21" s="65" t="s">
        <v>156</v>
      </c>
      <c r="D21" s="74"/>
    </row>
    <row r="22" ht="16.5" customHeight="1" spans="1:4">
      <c r="A22" s="158"/>
      <c r="B22" s="74"/>
      <c r="C22" s="65" t="s">
        <v>157</v>
      </c>
      <c r="D22" s="74"/>
    </row>
    <row r="23" ht="16.5" customHeight="1" spans="1:4">
      <c r="A23" s="158"/>
      <c r="B23" s="74"/>
      <c r="C23" s="65" t="s">
        <v>158</v>
      </c>
      <c r="D23" s="74"/>
    </row>
    <row r="24" ht="16.5" customHeight="1" spans="1:4">
      <c r="A24" s="158"/>
      <c r="B24" s="74"/>
      <c r="C24" s="65" t="s">
        <v>159</v>
      </c>
      <c r="D24" s="74"/>
    </row>
    <row r="25" ht="16.5" customHeight="1" spans="1:4">
      <c r="A25" s="158"/>
      <c r="B25" s="74"/>
      <c r="C25" s="65" t="s">
        <v>160</v>
      </c>
      <c r="D25" s="74">
        <v>1864140</v>
      </c>
    </row>
    <row r="26" ht="16.5" customHeight="1" spans="1:4">
      <c r="A26" s="158"/>
      <c r="B26" s="74"/>
      <c r="C26" s="65" t="s">
        <v>161</v>
      </c>
      <c r="D26" s="74"/>
    </row>
    <row r="27" ht="16.5" customHeight="1" spans="1:4">
      <c r="A27" s="158"/>
      <c r="B27" s="74"/>
      <c r="C27" s="65" t="s">
        <v>162</v>
      </c>
      <c r="D27" s="74"/>
    </row>
    <row r="28" ht="16.5" customHeight="1" spans="1:4">
      <c r="A28" s="158"/>
      <c r="B28" s="74"/>
      <c r="C28" s="65" t="s">
        <v>163</v>
      </c>
      <c r="D28" s="74"/>
    </row>
    <row r="29" ht="16.5" customHeight="1" spans="1:4">
      <c r="A29" s="158"/>
      <c r="B29" s="74"/>
      <c r="C29" s="65" t="s">
        <v>164</v>
      </c>
      <c r="D29" s="74"/>
    </row>
    <row r="30" ht="16.5" customHeight="1" spans="1:4">
      <c r="A30" s="158"/>
      <c r="B30" s="74"/>
      <c r="C30" s="65" t="s">
        <v>165</v>
      </c>
      <c r="D30" s="74"/>
    </row>
    <row r="31" ht="16.5" customHeight="1" spans="1:4">
      <c r="A31" s="158"/>
      <c r="B31" s="74"/>
      <c r="C31" s="141" t="s">
        <v>166</v>
      </c>
      <c r="D31" s="74"/>
    </row>
    <row r="32" ht="16.5" customHeight="1" spans="1:4">
      <c r="A32" s="158"/>
      <c r="B32" s="74"/>
      <c r="C32" s="141" t="s">
        <v>167</v>
      </c>
      <c r="D32" s="74"/>
    </row>
    <row r="33" ht="16.5" customHeight="1" spans="1:4">
      <c r="A33" s="158"/>
      <c r="B33" s="74"/>
      <c r="C33" s="28" t="s">
        <v>168</v>
      </c>
      <c r="D33" s="74"/>
    </row>
    <row r="34" ht="15" customHeight="1" spans="1:4">
      <c r="A34" s="159" t="s">
        <v>50</v>
      </c>
      <c r="B34" s="160">
        <v>29111689.62</v>
      </c>
      <c r="C34" s="159" t="s">
        <v>51</v>
      </c>
      <c r="D34" s="160">
        <v>29111689.62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9" workbookViewId="0">
      <selection activeCell="B7" sqref="B7:B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27"/>
      <c r="F1" s="67"/>
      <c r="G1" s="128" t="s">
        <v>169</v>
      </c>
    </row>
    <row r="2" ht="41.25" customHeight="1" spans="1:7">
      <c r="A2" s="116" t="str">
        <f>"2026"&amp;"年一般公共预算支出预算表（按功能科目分类）"</f>
        <v>2026年一般公共预算支出预算表（按功能科目分类）</v>
      </c>
      <c r="B2" s="116"/>
      <c r="C2" s="116"/>
      <c r="D2" s="116"/>
      <c r="E2" s="116"/>
      <c r="F2" s="116"/>
      <c r="G2" s="116"/>
    </row>
    <row r="3" ht="18" customHeight="1" spans="1:7">
      <c r="A3" s="4" t="str">
        <f>"单位名称："&amp;"昆明市盘龙区新迎第一小学"</f>
        <v>单位名称：昆明市盘龙区新迎第一小学</v>
      </c>
      <c r="F3" s="113"/>
      <c r="G3" s="128" t="s">
        <v>1</v>
      </c>
    </row>
    <row r="4" ht="20.25" customHeight="1" spans="1:7">
      <c r="A4" s="149" t="s">
        <v>170</v>
      </c>
      <c r="B4" s="150"/>
      <c r="C4" s="117" t="s">
        <v>55</v>
      </c>
      <c r="D4" s="136" t="s">
        <v>75</v>
      </c>
      <c r="E4" s="11"/>
      <c r="F4" s="12"/>
      <c r="G4" s="130" t="s">
        <v>76</v>
      </c>
    </row>
    <row r="5" ht="20.25" customHeight="1" spans="1:7">
      <c r="A5" s="151" t="s">
        <v>72</v>
      </c>
      <c r="B5" s="151" t="s">
        <v>73</v>
      </c>
      <c r="C5" s="18"/>
      <c r="D5" s="122" t="s">
        <v>57</v>
      </c>
      <c r="E5" s="122" t="s">
        <v>171</v>
      </c>
      <c r="F5" s="122" t="s">
        <v>172</v>
      </c>
      <c r="G5" s="132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4">
        <v>22411967.62</v>
      </c>
      <c r="D7" s="74">
        <v>20942194</v>
      </c>
      <c r="E7" s="74">
        <v>18956988</v>
      </c>
      <c r="F7" s="74">
        <v>1985206</v>
      </c>
      <c r="G7" s="74">
        <v>1469773.62</v>
      </c>
    </row>
    <row r="8" ht="18" customHeight="1" spans="1:7">
      <c r="A8" s="126" t="s">
        <v>99</v>
      </c>
      <c r="B8" s="126" t="s">
        <v>100</v>
      </c>
      <c r="C8" s="74">
        <v>22399769.62</v>
      </c>
      <c r="D8" s="74">
        <v>20942194</v>
      </c>
      <c r="E8" s="74">
        <v>18956988</v>
      </c>
      <c r="F8" s="74">
        <v>1985206</v>
      </c>
      <c r="G8" s="74">
        <v>1457575.62</v>
      </c>
    </row>
    <row r="9" ht="18" customHeight="1" spans="1:7">
      <c r="A9" s="152" t="s">
        <v>101</v>
      </c>
      <c r="B9" s="152" t="s">
        <v>102</v>
      </c>
      <c r="C9" s="74">
        <v>21186452.62</v>
      </c>
      <c r="D9" s="74">
        <v>20942194</v>
      </c>
      <c r="E9" s="74">
        <v>18956988</v>
      </c>
      <c r="F9" s="74">
        <v>1985206</v>
      </c>
      <c r="G9" s="74">
        <v>244258.62</v>
      </c>
    </row>
    <row r="10" ht="18" customHeight="1" spans="1:7">
      <c r="A10" s="152" t="s">
        <v>103</v>
      </c>
      <c r="B10" s="152" t="s">
        <v>104</v>
      </c>
      <c r="C10" s="74">
        <v>1213317</v>
      </c>
      <c r="D10" s="74"/>
      <c r="E10" s="74"/>
      <c r="F10" s="74"/>
      <c r="G10" s="74">
        <v>1213317</v>
      </c>
    </row>
    <row r="11" ht="18" customHeight="1" spans="1:7">
      <c r="A11" s="126" t="s">
        <v>105</v>
      </c>
      <c r="B11" s="126" t="s">
        <v>106</v>
      </c>
      <c r="C11" s="74">
        <v>12198</v>
      </c>
      <c r="D11" s="74"/>
      <c r="E11" s="74"/>
      <c r="F11" s="74"/>
      <c r="G11" s="74">
        <v>12198</v>
      </c>
    </row>
    <row r="12" ht="18" customHeight="1" spans="1:7">
      <c r="A12" s="152" t="s">
        <v>107</v>
      </c>
      <c r="B12" s="152" t="s">
        <v>108</v>
      </c>
      <c r="C12" s="74">
        <v>12198</v>
      </c>
      <c r="D12" s="74"/>
      <c r="E12" s="74"/>
      <c r="F12" s="74"/>
      <c r="G12" s="74">
        <v>12198</v>
      </c>
    </row>
    <row r="13" ht="18" customHeight="1" spans="1:7">
      <c r="A13" s="28" t="s">
        <v>109</v>
      </c>
      <c r="B13" s="28" t="s">
        <v>110</v>
      </c>
      <c r="C13" s="74">
        <v>2990586</v>
      </c>
      <c r="D13" s="74">
        <v>2990586</v>
      </c>
      <c r="E13" s="74">
        <v>2990586</v>
      </c>
      <c r="F13" s="74"/>
      <c r="G13" s="74"/>
    </row>
    <row r="14" ht="18" customHeight="1" spans="1:7">
      <c r="A14" s="126" t="s">
        <v>111</v>
      </c>
      <c r="B14" s="126" t="s">
        <v>112</v>
      </c>
      <c r="C14" s="74">
        <v>2990586</v>
      </c>
      <c r="D14" s="74">
        <v>2990586</v>
      </c>
      <c r="E14" s="74">
        <v>2990586</v>
      </c>
      <c r="F14" s="74"/>
      <c r="G14" s="74"/>
    </row>
    <row r="15" ht="18" customHeight="1" spans="1:7">
      <c r="A15" s="152" t="s">
        <v>113</v>
      </c>
      <c r="B15" s="152" t="s">
        <v>114</v>
      </c>
      <c r="C15" s="74">
        <v>938400</v>
      </c>
      <c r="D15" s="74">
        <v>938400</v>
      </c>
      <c r="E15" s="74">
        <v>938400</v>
      </c>
      <c r="F15" s="74"/>
      <c r="G15" s="74"/>
    </row>
    <row r="16" ht="18" customHeight="1" spans="1:7">
      <c r="A16" s="152" t="s">
        <v>115</v>
      </c>
      <c r="B16" s="152" t="s">
        <v>116</v>
      </c>
      <c r="C16" s="74">
        <v>1922186</v>
      </c>
      <c r="D16" s="74">
        <v>1922186</v>
      </c>
      <c r="E16" s="74">
        <v>1922186</v>
      </c>
      <c r="F16" s="74"/>
      <c r="G16" s="74"/>
    </row>
    <row r="17" ht="18" customHeight="1" spans="1:7">
      <c r="A17" s="152" t="s">
        <v>117</v>
      </c>
      <c r="B17" s="152" t="s">
        <v>118</v>
      </c>
      <c r="C17" s="74">
        <v>130000</v>
      </c>
      <c r="D17" s="74">
        <v>130000</v>
      </c>
      <c r="E17" s="74">
        <v>130000</v>
      </c>
      <c r="F17" s="74"/>
      <c r="G17" s="74"/>
    </row>
    <row r="18" ht="18" customHeight="1" spans="1:7">
      <c r="A18" s="28" t="s">
        <v>119</v>
      </c>
      <c r="B18" s="28" t="s">
        <v>120</v>
      </c>
      <c r="C18" s="74">
        <v>1844996</v>
      </c>
      <c r="D18" s="74">
        <v>1844996</v>
      </c>
      <c r="E18" s="74">
        <v>1844996</v>
      </c>
      <c r="F18" s="74"/>
      <c r="G18" s="74"/>
    </row>
    <row r="19" ht="18" customHeight="1" spans="1:7">
      <c r="A19" s="126" t="s">
        <v>121</v>
      </c>
      <c r="B19" s="126" t="s">
        <v>122</v>
      </c>
      <c r="C19" s="74">
        <v>1844996</v>
      </c>
      <c r="D19" s="74">
        <v>1844996</v>
      </c>
      <c r="E19" s="74">
        <v>1844996</v>
      </c>
      <c r="F19" s="74"/>
      <c r="G19" s="74"/>
    </row>
    <row r="20" ht="18" customHeight="1" spans="1:7">
      <c r="A20" s="152" t="s">
        <v>123</v>
      </c>
      <c r="B20" s="152" t="s">
        <v>124</v>
      </c>
      <c r="C20" s="74">
        <v>1002808</v>
      </c>
      <c r="D20" s="74">
        <v>1002808</v>
      </c>
      <c r="E20" s="74">
        <v>1002808</v>
      </c>
      <c r="F20" s="74"/>
      <c r="G20" s="74"/>
    </row>
    <row r="21" ht="18" customHeight="1" spans="1:7">
      <c r="A21" s="152" t="s">
        <v>125</v>
      </c>
      <c r="B21" s="152" t="s">
        <v>126</v>
      </c>
      <c r="C21" s="74">
        <v>718237</v>
      </c>
      <c r="D21" s="74">
        <v>718237</v>
      </c>
      <c r="E21" s="74">
        <v>718237</v>
      </c>
      <c r="F21" s="74"/>
      <c r="G21" s="74"/>
    </row>
    <row r="22" ht="18" customHeight="1" spans="1:7">
      <c r="A22" s="152" t="s">
        <v>127</v>
      </c>
      <c r="B22" s="152" t="s">
        <v>128</v>
      </c>
      <c r="C22" s="74">
        <v>123951</v>
      </c>
      <c r="D22" s="74">
        <v>123951</v>
      </c>
      <c r="E22" s="74">
        <v>123951</v>
      </c>
      <c r="F22" s="74"/>
      <c r="G22" s="74"/>
    </row>
    <row r="23" ht="18" customHeight="1" spans="1:7">
      <c r="A23" s="28" t="s">
        <v>129</v>
      </c>
      <c r="B23" s="28" t="s">
        <v>130</v>
      </c>
      <c r="C23" s="74">
        <v>1864140</v>
      </c>
      <c r="D23" s="74">
        <v>1864140</v>
      </c>
      <c r="E23" s="74">
        <v>1864140</v>
      </c>
      <c r="F23" s="74"/>
      <c r="G23" s="74"/>
    </row>
    <row r="24" ht="18" customHeight="1" spans="1:7">
      <c r="A24" s="126" t="s">
        <v>131</v>
      </c>
      <c r="B24" s="126" t="s">
        <v>132</v>
      </c>
      <c r="C24" s="74">
        <v>1864140</v>
      </c>
      <c r="D24" s="74">
        <v>1864140</v>
      </c>
      <c r="E24" s="74">
        <v>1864140</v>
      </c>
      <c r="F24" s="74"/>
      <c r="G24" s="74"/>
    </row>
    <row r="25" ht="18" customHeight="1" spans="1:7">
      <c r="A25" s="152" t="s">
        <v>133</v>
      </c>
      <c r="B25" s="152" t="s">
        <v>134</v>
      </c>
      <c r="C25" s="74">
        <v>1864140</v>
      </c>
      <c r="D25" s="74">
        <v>1864140</v>
      </c>
      <c r="E25" s="74">
        <v>1864140</v>
      </c>
      <c r="F25" s="74"/>
      <c r="G25" s="74"/>
    </row>
    <row r="26" ht="18" customHeight="1" spans="1:7">
      <c r="A26" s="73" t="s">
        <v>173</v>
      </c>
      <c r="B26" s="153" t="s">
        <v>173</v>
      </c>
      <c r="C26" s="74">
        <v>29111689.62</v>
      </c>
      <c r="D26" s="74">
        <v>27641916</v>
      </c>
      <c r="E26" s="74">
        <v>25656710</v>
      </c>
      <c r="F26" s="74">
        <v>1985206</v>
      </c>
      <c r="G26" s="74">
        <v>1469773.62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$A8:$XFD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45" t="s">
        <v>174</v>
      </c>
    </row>
    <row r="2" ht="41.25" customHeight="1" spans="1:6">
      <c r="A2" s="146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01" t="str">
        <f>"单位名称："&amp;"昆明市盘龙区新迎第一小学"</f>
        <v>单位名称：昆明市盘龙区新迎第一小学</v>
      </c>
      <c r="B3" s="147"/>
      <c r="D3" s="40"/>
      <c r="E3" s="39"/>
      <c r="F3" s="44" t="s">
        <v>1</v>
      </c>
    </row>
    <row r="4" ht="27" customHeight="1" spans="1:6">
      <c r="A4" s="45" t="s">
        <v>175</v>
      </c>
      <c r="B4" s="45" t="s">
        <v>176</v>
      </c>
      <c r="C4" s="47" t="s">
        <v>177</v>
      </c>
      <c r="D4" s="45"/>
      <c r="E4" s="46"/>
      <c r="F4" s="45" t="s">
        <v>178</v>
      </c>
    </row>
    <row r="5" ht="28.5" customHeight="1" spans="1:6">
      <c r="A5" s="148"/>
      <c r="B5" s="49"/>
      <c r="C5" s="46" t="s">
        <v>57</v>
      </c>
      <c r="D5" s="46" t="s">
        <v>179</v>
      </c>
      <c r="E5" s="46" t="s">
        <v>180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4"/>
      <c r="B7" s="74"/>
      <c r="C7" s="74"/>
      <c r="D7" s="74"/>
      <c r="E7" s="74"/>
      <c r="F7" s="74"/>
    </row>
    <row r="8" customHeight="1" spans="1:6">
      <c r="A8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J18" workbookViewId="0">
      <selection activeCell="H37" sqref="H37:W37"/>
    </sheetView>
  </sheetViews>
  <sheetFormatPr defaultColWidth="9.14166666666667" defaultRowHeight="14.25" customHeight="1"/>
  <cols>
    <col min="1" max="1" width="22.8916666666667" customWidth="1"/>
    <col min="2" max="2" width="21.4416666666667" customWidth="1"/>
    <col min="3" max="3" width="17.225" customWidth="1"/>
    <col min="4" max="4" width="12.775" customWidth="1"/>
    <col min="5" max="5" width="30.4416666666667" customWidth="1"/>
    <col min="6" max="6" width="12.775" customWidth="1"/>
    <col min="7" max="7" width="26.6666666666667" customWidth="1"/>
    <col min="8" max="9" width="13.4416666666667" customWidth="1"/>
    <col min="10" max="10" width="10.775" customWidth="1"/>
    <col min="11" max="11" width="16.775" customWidth="1"/>
    <col min="12" max="12" width="13.4416666666667" customWidth="1"/>
    <col min="13" max="13" width="8.775" customWidth="1"/>
    <col min="14" max="14" width="12.775" customWidth="1"/>
    <col min="15" max="15" width="14.775" customWidth="1"/>
    <col min="16" max="17" width="16.775" customWidth="1"/>
    <col min="18" max="18" width="4.775" customWidth="1"/>
    <col min="19" max="20" width="8.775" customWidth="1"/>
    <col min="21" max="21" width="12.775" customWidth="1"/>
    <col min="22" max="22" width="16.775" customWidth="1"/>
    <col min="23" max="23" width="8.775" customWidth="1"/>
  </cols>
  <sheetData>
    <row r="1" customFormat="1" ht="13.5" customHeight="1" spans="1:23">
      <c r="B1" s="133"/>
      <c r="D1" s="134"/>
      <c r="E1" s="134"/>
      <c r="F1" s="134"/>
      <c r="G1" s="134"/>
      <c r="H1" s="76"/>
      <c r="I1" s="76"/>
      <c r="J1" s="76"/>
      <c r="K1" s="76"/>
      <c r="L1" s="76"/>
      <c r="M1" s="76"/>
      <c r="Q1" s="76"/>
      <c r="U1" s="133"/>
      <c r="W1" s="2" t="s">
        <v>182</v>
      </c>
    </row>
    <row r="2" customFormat="1" ht="45.75" customHeight="1" spans="1:23">
      <c r="A2" s="62" t="s">
        <v>183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3"/>
      <c r="O2" s="3"/>
      <c r="P2" s="3"/>
      <c r="Q2" s="62"/>
      <c r="R2" s="62"/>
      <c r="S2" s="62"/>
      <c r="T2" s="62"/>
      <c r="U2" s="62"/>
      <c r="V2" s="62"/>
      <c r="W2" s="62"/>
    </row>
    <row r="3" customFormat="1" ht="18.75" customHeight="1" spans="1:23">
      <c r="A3" s="4" t="s">
        <v>184</v>
      </c>
      <c r="B3" s="135"/>
      <c r="C3" s="135"/>
      <c r="D3" s="135"/>
      <c r="E3" s="135"/>
      <c r="F3" s="135"/>
      <c r="G3" s="135"/>
      <c r="H3" s="81"/>
      <c r="I3" s="81"/>
      <c r="J3" s="81"/>
      <c r="K3" s="81"/>
      <c r="L3" s="81"/>
      <c r="M3" s="81"/>
      <c r="N3" s="6"/>
      <c r="O3" s="6"/>
      <c r="P3" s="6"/>
      <c r="Q3" s="81"/>
      <c r="U3" s="133"/>
      <c r="W3" s="2" t="s">
        <v>1</v>
      </c>
    </row>
    <row r="4" ht="18" customHeight="1" spans="1:23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136" t="s">
        <v>192</v>
      </c>
      <c r="I4" s="86" t="s">
        <v>192</v>
      </c>
      <c r="J4" s="86"/>
      <c r="K4" s="86"/>
      <c r="L4" s="86"/>
      <c r="M4" s="86"/>
      <c r="N4" s="11"/>
      <c r="O4" s="11"/>
      <c r="P4" s="11"/>
      <c r="Q4" s="85" t="s">
        <v>61</v>
      </c>
      <c r="R4" s="86" t="s">
        <v>62</v>
      </c>
      <c r="S4" s="86"/>
      <c r="T4" s="86"/>
      <c r="U4" s="86"/>
      <c r="V4" s="86"/>
      <c r="W4" s="87"/>
    </row>
    <row r="5" ht="18" customHeight="1" spans="1:23">
      <c r="A5" s="26"/>
      <c r="B5" s="119"/>
      <c r="C5" s="13"/>
      <c r="D5" s="13"/>
      <c r="E5" s="13"/>
      <c r="F5" s="13"/>
      <c r="G5" s="13"/>
      <c r="H5" s="117" t="s">
        <v>193</v>
      </c>
      <c r="I5" s="136" t="s">
        <v>58</v>
      </c>
      <c r="J5" s="86"/>
      <c r="K5" s="86"/>
      <c r="L5" s="86"/>
      <c r="M5" s="87"/>
      <c r="N5" s="10" t="s">
        <v>194</v>
      </c>
      <c r="O5" s="11"/>
      <c r="P5" s="12"/>
      <c r="Q5" s="8" t="s">
        <v>61</v>
      </c>
      <c r="R5" s="136" t="s">
        <v>62</v>
      </c>
      <c r="S5" s="85" t="s">
        <v>64</v>
      </c>
      <c r="T5" s="86" t="s">
        <v>62</v>
      </c>
      <c r="U5" s="85" t="s">
        <v>66</v>
      </c>
      <c r="V5" s="85" t="s">
        <v>67</v>
      </c>
      <c r="W5" s="137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38" t="s">
        <v>195</v>
      </c>
      <c r="J6" s="8" t="s">
        <v>196</v>
      </c>
      <c r="K6" s="8" t="s">
        <v>197</v>
      </c>
      <c r="L6" s="8" t="s">
        <v>198</v>
      </c>
      <c r="M6" s="8" t="s">
        <v>199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200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39"/>
      <c r="C7" s="139"/>
      <c r="D7" s="139"/>
      <c r="E7" s="139"/>
      <c r="F7" s="139"/>
      <c r="G7" s="139"/>
      <c r="H7" s="139"/>
      <c r="I7" s="140" t="s">
        <v>57</v>
      </c>
      <c r="J7" s="16" t="s">
        <v>201</v>
      </c>
      <c r="K7" s="16" t="s">
        <v>197</v>
      </c>
      <c r="L7" s="16" t="s">
        <v>198</v>
      </c>
      <c r="M7" s="16" t="s">
        <v>199</v>
      </c>
      <c r="N7" s="16" t="s">
        <v>197</v>
      </c>
      <c r="O7" s="16" t="s">
        <v>198</v>
      </c>
      <c r="P7" s="16" t="s">
        <v>199</v>
      </c>
      <c r="Q7" s="16" t="s">
        <v>61</v>
      </c>
      <c r="R7" s="16" t="s">
        <v>57</v>
      </c>
      <c r="S7" s="16" t="s">
        <v>64</v>
      </c>
      <c r="T7" s="16" t="s">
        <v>200</v>
      </c>
      <c r="U7" s="16" t="s">
        <v>66</v>
      </c>
      <c r="V7" s="16" t="s">
        <v>67</v>
      </c>
      <c r="W7" s="16" t="s">
        <v>68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0.25" customHeight="1" spans="1:23">
      <c r="A9" s="141" t="s">
        <v>70</v>
      </c>
      <c r="B9" s="141" t="s">
        <v>202</v>
      </c>
      <c r="C9" s="141" t="s">
        <v>203</v>
      </c>
      <c r="D9" s="141" t="s">
        <v>101</v>
      </c>
      <c r="E9" s="141" t="s">
        <v>102</v>
      </c>
      <c r="F9" s="141" t="s">
        <v>204</v>
      </c>
      <c r="G9" s="141" t="s">
        <v>205</v>
      </c>
      <c r="H9" s="74">
        <v>5698776</v>
      </c>
      <c r="I9" s="74">
        <v>5698776</v>
      </c>
      <c r="J9" s="74"/>
      <c r="K9" s="74"/>
      <c r="L9" s="74">
        <v>5698776</v>
      </c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ht="20.25" customHeight="1" spans="1:23">
      <c r="A10" s="141" t="s">
        <v>70</v>
      </c>
      <c r="B10" s="141" t="s">
        <v>202</v>
      </c>
      <c r="C10" s="141" t="s">
        <v>203</v>
      </c>
      <c r="D10" s="141" t="s">
        <v>101</v>
      </c>
      <c r="E10" s="141" t="s">
        <v>102</v>
      </c>
      <c r="F10" s="141" t="s">
        <v>206</v>
      </c>
      <c r="G10" s="141" t="s">
        <v>207</v>
      </c>
      <c r="H10" s="74">
        <v>8052</v>
      </c>
      <c r="I10" s="74">
        <v>8052</v>
      </c>
      <c r="J10" s="142"/>
      <c r="K10" s="142"/>
      <c r="L10" s="74">
        <v>8052</v>
      </c>
      <c r="M10" s="142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ht="20.25" customHeight="1" spans="1:23">
      <c r="A11" s="141" t="s">
        <v>70</v>
      </c>
      <c r="B11" s="141" t="s">
        <v>202</v>
      </c>
      <c r="C11" s="141" t="s">
        <v>203</v>
      </c>
      <c r="D11" s="141" t="s">
        <v>101</v>
      </c>
      <c r="E11" s="141" t="s">
        <v>102</v>
      </c>
      <c r="F11" s="141" t="s">
        <v>208</v>
      </c>
      <c r="G11" s="141" t="s">
        <v>209</v>
      </c>
      <c r="H11" s="74">
        <v>474898</v>
      </c>
      <c r="I11" s="74">
        <v>474898</v>
      </c>
      <c r="J11" s="142"/>
      <c r="K11" s="142"/>
      <c r="L11" s="74">
        <v>474898</v>
      </c>
      <c r="M11" s="142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ht="20.25" customHeight="1" spans="1:23">
      <c r="A12" s="141" t="s">
        <v>70</v>
      </c>
      <c r="B12" s="141" t="s">
        <v>202</v>
      </c>
      <c r="C12" s="141" t="s">
        <v>203</v>
      </c>
      <c r="D12" s="141" t="s">
        <v>101</v>
      </c>
      <c r="E12" s="141" t="s">
        <v>102</v>
      </c>
      <c r="F12" s="141" t="s">
        <v>210</v>
      </c>
      <c r="G12" s="141" t="s">
        <v>211</v>
      </c>
      <c r="H12" s="74">
        <v>1925460</v>
      </c>
      <c r="I12" s="74">
        <v>1925460</v>
      </c>
      <c r="J12" s="142"/>
      <c r="K12" s="142"/>
      <c r="L12" s="74">
        <v>1925460</v>
      </c>
      <c r="M12" s="142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ht="20.25" customHeight="1" spans="1:23">
      <c r="A13" s="141" t="s">
        <v>70</v>
      </c>
      <c r="B13" s="141" t="s">
        <v>202</v>
      </c>
      <c r="C13" s="141" t="s">
        <v>203</v>
      </c>
      <c r="D13" s="141" t="s">
        <v>101</v>
      </c>
      <c r="E13" s="141" t="s">
        <v>102</v>
      </c>
      <c r="F13" s="141" t="s">
        <v>210</v>
      </c>
      <c r="G13" s="141" t="s">
        <v>211</v>
      </c>
      <c r="H13" s="74">
        <v>3104328</v>
      </c>
      <c r="I13" s="74">
        <v>3104328</v>
      </c>
      <c r="J13" s="142"/>
      <c r="K13" s="142"/>
      <c r="L13" s="74">
        <v>3104328</v>
      </c>
      <c r="M13" s="142"/>
      <c r="N13" s="74"/>
      <c r="O13" s="74"/>
      <c r="P13" s="74"/>
      <c r="Q13" s="74"/>
      <c r="R13" s="74"/>
      <c r="S13" s="74"/>
      <c r="T13" s="74"/>
      <c r="U13" s="74"/>
      <c r="V13" s="74"/>
      <c r="W13" s="74"/>
    </row>
    <row r="14" ht="20.25" customHeight="1" spans="1:23">
      <c r="A14" s="141" t="s">
        <v>70</v>
      </c>
      <c r="B14" s="141" t="s">
        <v>212</v>
      </c>
      <c r="C14" s="141" t="s">
        <v>213</v>
      </c>
      <c r="D14" s="141" t="s">
        <v>115</v>
      </c>
      <c r="E14" s="141" t="s">
        <v>116</v>
      </c>
      <c r="F14" s="141" t="s">
        <v>214</v>
      </c>
      <c r="G14" s="141" t="s">
        <v>215</v>
      </c>
      <c r="H14" s="74">
        <v>1922186</v>
      </c>
      <c r="I14" s="74">
        <v>1922186</v>
      </c>
      <c r="J14" s="142"/>
      <c r="K14" s="142"/>
      <c r="L14" s="74">
        <v>1922186</v>
      </c>
      <c r="M14" s="142"/>
      <c r="N14" s="74"/>
      <c r="O14" s="74"/>
      <c r="P14" s="74"/>
      <c r="Q14" s="74"/>
      <c r="R14" s="74"/>
      <c r="S14" s="74"/>
      <c r="T14" s="74"/>
      <c r="U14" s="74"/>
      <c r="V14" s="74"/>
      <c r="W14" s="74"/>
    </row>
    <row r="15" ht="20.25" customHeight="1" spans="1:23">
      <c r="A15" s="141" t="s">
        <v>70</v>
      </c>
      <c r="B15" s="141" t="s">
        <v>212</v>
      </c>
      <c r="C15" s="141" t="s">
        <v>213</v>
      </c>
      <c r="D15" s="141" t="s">
        <v>117</v>
      </c>
      <c r="E15" s="141" t="s">
        <v>118</v>
      </c>
      <c r="F15" s="141" t="s">
        <v>216</v>
      </c>
      <c r="G15" s="141" t="s">
        <v>217</v>
      </c>
      <c r="H15" s="74">
        <v>130000</v>
      </c>
      <c r="I15" s="74">
        <v>130000</v>
      </c>
      <c r="J15" s="142"/>
      <c r="K15" s="142"/>
      <c r="L15" s="74">
        <v>130000</v>
      </c>
      <c r="M15" s="142"/>
      <c r="N15" s="74"/>
      <c r="O15" s="74"/>
      <c r="P15" s="74"/>
      <c r="Q15" s="74"/>
      <c r="R15" s="74"/>
      <c r="S15" s="74"/>
      <c r="T15" s="74"/>
      <c r="U15" s="74"/>
      <c r="V15" s="74"/>
      <c r="W15" s="74"/>
    </row>
    <row r="16" ht="20.25" customHeight="1" spans="1:23">
      <c r="A16" s="141" t="s">
        <v>70</v>
      </c>
      <c r="B16" s="141" t="s">
        <v>212</v>
      </c>
      <c r="C16" s="141" t="s">
        <v>213</v>
      </c>
      <c r="D16" s="141" t="s">
        <v>123</v>
      </c>
      <c r="E16" s="141" t="s">
        <v>124</v>
      </c>
      <c r="F16" s="141" t="s">
        <v>218</v>
      </c>
      <c r="G16" s="141" t="s">
        <v>219</v>
      </c>
      <c r="H16" s="74">
        <v>1002808</v>
      </c>
      <c r="I16" s="74">
        <v>1002808</v>
      </c>
      <c r="J16" s="142"/>
      <c r="K16" s="142"/>
      <c r="L16" s="74">
        <v>1002808</v>
      </c>
      <c r="M16" s="142"/>
      <c r="N16" s="74"/>
      <c r="O16" s="74"/>
      <c r="P16" s="74"/>
      <c r="Q16" s="74"/>
      <c r="R16" s="74"/>
      <c r="S16" s="74"/>
      <c r="T16" s="74"/>
      <c r="U16" s="74"/>
      <c r="V16" s="74"/>
      <c r="W16" s="74"/>
    </row>
    <row r="17" ht="20.25" customHeight="1" spans="1:23">
      <c r="A17" s="141" t="s">
        <v>70</v>
      </c>
      <c r="B17" s="141" t="s">
        <v>212</v>
      </c>
      <c r="C17" s="141" t="s">
        <v>213</v>
      </c>
      <c r="D17" s="141" t="s">
        <v>125</v>
      </c>
      <c r="E17" s="141" t="s">
        <v>126</v>
      </c>
      <c r="F17" s="141" t="s">
        <v>220</v>
      </c>
      <c r="G17" s="141" t="s">
        <v>221</v>
      </c>
      <c r="H17" s="74">
        <v>558157</v>
      </c>
      <c r="I17" s="74">
        <v>558157</v>
      </c>
      <c r="J17" s="142"/>
      <c r="K17" s="142"/>
      <c r="L17" s="74">
        <v>558157</v>
      </c>
      <c r="M17" s="142"/>
      <c r="N17" s="74"/>
      <c r="O17" s="74"/>
      <c r="P17" s="74"/>
      <c r="Q17" s="74"/>
      <c r="R17" s="74"/>
      <c r="S17" s="74"/>
      <c r="T17" s="74"/>
      <c r="U17" s="74"/>
      <c r="V17" s="74"/>
      <c r="W17" s="74"/>
    </row>
    <row r="18" ht="20.25" customHeight="1" spans="1:23">
      <c r="A18" s="141" t="s">
        <v>70</v>
      </c>
      <c r="B18" s="141" t="s">
        <v>212</v>
      </c>
      <c r="C18" s="141" t="s">
        <v>213</v>
      </c>
      <c r="D18" s="141" t="s">
        <v>125</v>
      </c>
      <c r="E18" s="141" t="s">
        <v>126</v>
      </c>
      <c r="F18" s="141" t="s">
        <v>220</v>
      </c>
      <c r="G18" s="141" t="s">
        <v>221</v>
      </c>
      <c r="H18" s="74">
        <v>160080</v>
      </c>
      <c r="I18" s="74">
        <v>160080</v>
      </c>
      <c r="J18" s="142"/>
      <c r="K18" s="142"/>
      <c r="L18" s="74">
        <v>160080</v>
      </c>
      <c r="M18" s="142"/>
      <c r="N18" s="74"/>
      <c r="O18" s="74"/>
      <c r="P18" s="74"/>
      <c r="Q18" s="74"/>
      <c r="R18" s="74"/>
      <c r="S18" s="74"/>
      <c r="T18" s="74"/>
      <c r="U18" s="74"/>
      <c r="V18" s="74"/>
      <c r="W18" s="74"/>
    </row>
    <row r="19" ht="20.25" customHeight="1" spans="1:23">
      <c r="A19" s="141" t="s">
        <v>70</v>
      </c>
      <c r="B19" s="141" t="s">
        <v>212</v>
      </c>
      <c r="C19" s="141" t="s">
        <v>213</v>
      </c>
      <c r="D19" s="141" t="s">
        <v>101</v>
      </c>
      <c r="E19" s="141" t="s">
        <v>102</v>
      </c>
      <c r="F19" s="141" t="s">
        <v>222</v>
      </c>
      <c r="G19" s="141" t="s">
        <v>223</v>
      </c>
      <c r="H19" s="74">
        <v>78177</v>
      </c>
      <c r="I19" s="74">
        <v>78177</v>
      </c>
      <c r="J19" s="142"/>
      <c r="K19" s="142"/>
      <c r="L19" s="74">
        <v>78177</v>
      </c>
      <c r="M19" s="142"/>
      <c r="N19" s="74"/>
      <c r="O19" s="74"/>
      <c r="P19" s="74"/>
      <c r="Q19" s="74"/>
      <c r="R19" s="74"/>
      <c r="S19" s="74"/>
      <c r="T19" s="74"/>
      <c r="U19" s="74"/>
      <c r="V19" s="74"/>
      <c r="W19" s="74"/>
    </row>
    <row r="20" ht="20.25" customHeight="1" spans="1:23">
      <c r="A20" s="141" t="s">
        <v>70</v>
      </c>
      <c r="B20" s="141" t="s">
        <v>212</v>
      </c>
      <c r="C20" s="141" t="s">
        <v>213</v>
      </c>
      <c r="D20" s="141" t="s">
        <v>127</v>
      </c>
      <c r="E20" s="141" t="s">
        <v>128</v>
      </c>
      <c r="F20" s="141" t="s">
        <v>222</v>
      </c>
      <c r="G20" s="141" t="s">
        <v>223</v>
      </c>
      <c r="H20" s="74">
        <v>22908</v>
      </c>
      <c r="I20" s="74">
        <v>22908</v>
      </c>
      <c r="J20" s="142"/>
      <c r="K20" s="142"/>
      <c r="L20" s="74">
        <v>22908</v>
      </c>
      <c r="M20" s="142"/>
      <c r="N20" s="74"/>
      <c r="O20" s="74"/>
      <c r="P20" s="74"/>
      <c r="Q20" s="74"/>
      <c r="R20" s="74"/>
      <c r="S20" s="74"/>
      <c r="T20" s="74"/>
      <c r="U20" s="74"/>
      <c r="V20" s="74"/>
      <c r="W20" s="74"/>
    </row>
    <row r="21" ht="20.25" customHeight="1" spans="1:23">
      <c r="A21" s="141" t="s">
        <v>70</v>
      </c>
      <c r="B21" s="141" t="s">
        <v>212</v>
      </c>
      <c r="C21" s="141" t="s">
        <v>213</v>
      </c>
      <c r="D21" s="141" t="s">
        <v>127</v>
      </c>
      <c r="E21" s="141" t="s">
        <v>128</v>
      </c>
      <c r="F21" s="141" t="s">
        <v>222</v>
      </c>
      <c r="G21" s="141" t="s">
        <v>223</v>
      </c>
      <c r="H21" s="74">
        <v>49749</v>
      </c>
      <c r="I21" s="74">
        <v>49749</v>
      </c>
      <c r="J21" s="142"/>
      <c r="K21" s="142"/>
      <c r="L21" s="74">
        <v>49749</v>
      </c>
      <c r="M21" s="142"/>
      <c r="N21" s="74"/>
      <c r="O21" s="74"/>
      <c r="P21" s="74"/>
      <c r="Q21" s="74"/>
      <c r="R21" s="74"/>
      <c r="S21" s="74"/>
      <c r="T21" s="74"/>
      <c r="U21" s="74"/>
      <c r="V21" s="74"/>
      <c r="W21" s="74"/>
    </row>
    <row r="22" ht="20.25" customHeight="1" spans="1:23">
      <c r="A22" s="141" t="s">
        <v>70</v>
      </c>
      <c r="B22" s="141" t="s">
        <v>212</v>
      </c>
      <c r="C22" s="141" t="s">
        <v>213</v>
      </c>
      <c r="D22" s="141" t="s">
        <v>127</v>
      </c>
      <c r="E22" s="141" t="s">
        <v>128</v>
      </c>
      <c r="F22" s="141" t="s">
        <v>222</v>
      </c>
      <c r="G22" s="141" t="s">
        <v>223</v>
      </c>
      <c r="H22" s="74">
        <v>51294</v>
      </c>
      <c r="I22" s="74">
        <v>51294</v>
      </c>
      <c r="J22" s="142"/>
      <c r="K22" s="142"/>
      <c r="L22" s="74">
        <v>51294</v>
      </c>
      <c r="M22" s="142"/>
      <c r="N22" s="74"/>
      <c r="O22" s="74"/>
      <c r="P22" s="74"/>
      <c r="Q22" s="74"/>
      <c r="R22" s="74"/>
      <c r="S22" s="74"/>
      <c r="T22" s="74"/>
      <c r="U22" s="74"/>
      <c r="V22" s="74"/>
      <c r="W22" s="74"/>
    </row>
    <row r="23" ht="20.25" customHeight="1" spans="1:23">
      <c r="A23" s="141" t="s">
        <v>70</v>
      </c>
      <c r="B23" s="141" t="s">
        <v>224</v>
      </c>
      <c r="C23" s="141" t="s">
        <v>134</v>
      </c>
      <c r="D23" s="141" t="s">
        <v>133</v>
      </c>
      <c r="E23" s="141" t="s">
        <v>134</v>
      </c>
      <c r="F23" s="141" t="s">
        <v>225</v>
      </c>
      <c r="G23" s="141" t="s">
        <v>134</v>
      </c>
      <c r="H23" s="74">
        <v>1864140</v>
      </c>
      <c r="I23" s="74">
        <v>1864140</v>
      </c>
      <c r="J23" s="142"/>
      <c r="K23" s="142"/>
      <c r="L23" s="74">
        <v>1864140</v>
      </c>
      <c r="M23" s="142"/>
      <c r="N23" s="74"/>
      <c r="O23" s="74"/>
      <c r="P23" s="74"/>
      <c r="Q23" s="74"/>
      <c r="R23" s="74"/>
      <c r="S23" s="74"/>
      <c r="T23" s="74"/>
      <c r="U23" s="74"/>
      <c r="V23" s="74"/>
      <c r="W23" s="74"/>
    </row>
    <row r="24" ht="20.25" customHeight="1" spans="1:23">
      <c r="A24" s="141" t="s">
        <v>70</v>
      </c>
      <c r="B24" s="141" t="s">
        <v>226</v>
      </c>
      <c r="C24" s="141" t="s">
        <v>227</v>
      </c>
      <c r="D24" s="141" t="s">
        <v>101</v>
      </c>
      <c r="E24" s="141" t="s">
        <v>102</v>
      </c>
      <c r="F24" s="141" t="s">
        <v>228</v>
      </c>
      <c r="G24" s="141" t="s">
        <v>227</v>
      </c>
      <c r="H24" s="74">
        <v>97438</v>
      </c>
      <c r="I24" s="74">
        <v>97438</v>
      </c>
      <c r="J24" s="142"/>
      <c r="K24" s="142"/>
      <c r="L24" s="74">
        <v>97438</v>
      </c>
      <c r="M24" s="142"/>
      <c r="N24" s="74"/>
      <c r="O24" s="74"/>
      <c r="P24" s="74"/>
      <c r="Q24" s="74"/>
      <c r="R24" s="74"/>
      <c r="S24" s="74"/>
      <c r="T24" s="74"/>
      <c r="U24" s="74"/>
      <c r="V24" s="74"/>
      <c r="W24" s="74"/>
    </row>
    <row r="25" ht="20.25" customHeight="1" spans="1:23">
      <c r="A25" s="141" t="s">
        <v>70</v>
      </c>
      <c r="B25" s="141" t="s">
        <v>229</v>
      </c>
      <c r="C25" s="141" t="s">
        <v>230</v>
      </c>
      <c r="D25" s="141" t="s">
        <v>101</v>
      </c>
      <c r="E25" s="141" t="s">
        <v>102</v>
      </c>
      <c r="F25" s="141" t="s">
        <v>231</v>
      </c>
      <c r="G25" s="141" t="s">
        <v>232</v>
      </c>
      <c r="H25" s="74">
        <v>1440768</v>
      </c>
      <c r="I25" s="74">
        <v>1440768</v>
      </c>
      <c r="J25" s="142"/>
      <c r="K25" s="142"/>
      <c r="L25" s="74">
        <v>1440768</v>
      </c>
      <c r="M25" s="142"/>
      <c r="N25" s="74"/>
      <c r="O25" s="74"/>
      <c r="P25" s="74"/>
      <c r="Q25" s="74"/>
      <c r="R25" s="74"/>
      <c r="S25" s="74"/>
      <c r="T25" s="74"/>
      <c r="U25" s="74"/>
      <c r="V25" s="74"/>
      <c r="W25" s="74"/>
    </row>
    <row r="26" ht="20.25" customHeight="1" spans="1:23">
      <c r="A26" s="141" t="s">
        <v>70</v>
      </c>
      <c r="B26" s="141" t="s">
        <v>229</v>
      </c>
      <c r="C26" s="141" t="s">
        <v>230</v>
      </c>
      <c r="D26" s="141" t="s">
        <v>101</v>
      </c>
      <c r="E26" s="141" t="s">
        <v>102</v>
      </c>
      <c r="F26" s="141" t="s">
        <v>233</v>
      </c>
      <c r="G26" s="141" t="s">
        <v>234</v>
      </c>
      <c r="H26" s="74">
        <v>247200</v>
      </c>
      <c r="I26" s="74">
        <v>247200</v>
      </c>
      <c r="J26" s="142"/>
      <c r="K26" s="142"/>
      <c r="L26" s="74">
        <v>247200</v>
      </c>
      <c r="M26" s="142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ht="20.25" customHeight="1" spans="1:23">
      <c r="A27" s="141" t="s">
        <v>70</v>
      </c>
      <c r="B27" s="141" t="s">
        <v>229</v>
      </c>
      <c r="C27" s="141" t="s">
        <v>230</v>
      </c>
      <c r="D27" s="141" t="s">
        <v>101</v>
      </c>
      <c r="E27" s="141" t="s">
        <v>102</v>
      </c>
      <c r="F27" s="141" t="s">
        <v>233</v>
      </c>
      <c r="G27" s="141" t="s">
        <v>234</v>
      </c>
      <c r="H27" s="74">
        <v>27600</v>
      </c>
      <c r="I27" s="74">
        <v>27600</v>
      </c>
      <c r="J27" s="142"/>
      <c r="K27" s="142"/>
      <c r="L27" s="74">
        <v>27600</v>
      </c>
      <c r="M27" s="142"/>
      <c r="N27" s="74"/>
      <c r="O27" s="74"/>
      <c r="P27" s="74"/>
      <c r="Q27" s="74"/>
      <c r="R27" s="74"/>
      <c r="S27" s="74"/>
      <c r="T27" s="74"/>
      <c r="U27" s="74"/>
      <c r="V27" s="74"/>
      <c r="W27" s="74"/>
    </row>
    <row r="28" ht="20.25" customHeight="1" spans="1:23">
      <c r="A28" s="141" t="s">
        <v>70</v>
      </c>
      <c r="B28" s="141" t="s">
        <v>229</v>
      </c>
      <c r="C28" s="141" t="s">
        <v>230</v>
      </c>
      <c r="D28" s="141" t="s">
        <v>101</v>
      </c>
      <c r="E28" s="141" t="s">
        <v>102</v>
      </c>
      <c r="F28" s="141" t="s">
        <v>233</v>
      </c>
      <c r="G28" s="141" t="s">
        <v>234</v>
      </c>
      <c r="H28" s="74">
        <v>61800</v>
      </c>
      <c r="I28" s="74">
        <v>61800</v>
      </c>
      <c r="J28" s="142"/>
      <c r="K28" s="142"/>
      <c r="L28" s="74">
        <v>61800</v>
      </c>
      <c r="M28" s="142"/>
      <c r="N28" s="74"/>
      <c r="O28" s="74"/>
      <c r="P28" s="74"/>
      <c r="Q28" s="74"/>
      <c r="R28" s="74"/>
      <c r="S28" s="74"/>
      <c r="T28" s="74"/>
      <c r="U28" s="74"/>
      <c r="V28" s="74"/>
      <c r="W28" s="74"/>
    </row>
    <row r="29" ht="20.25" customHeight="1" spans="1:23">
      <c r="A29" s="141" t="s">
        <v>70</v>
      </c>
      <c r="B29" s="141" t="s">
        <v>235</v>
      </c>
      <c r="C29" s="141" t="s">
        <v>236</v>
      </c>
      <c r="D29" s="141" t="s">
        <v>113</v>
      </c>
      <c r="E29" s="141" t="s">
        <v>114</v>
      </c>
      <c r="F29" s="141" t="s">
        <v>237</v>
      </c>
      <c r="G29" s="141" t="s">
        <v>238</v>
      </c>
      <c r="H29" s="74">
        <v>938400</v>
      </c>
      <c r="I29" s="74">
        <v>938400</v>
      </c>
      <c r="J29" s="142"/>
      <c r="K29" s="142"/>
      <c r="L29" s="74">
        <v>938400</v>
      </c>
      <c r="M29" s="142"/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ht="20.25" customHeight="1" spans="1:23">
      <c r="A30" s="141" t="s">
        <v>70</v>
      </c>
      <c r="B30" s="141" t="s">
        <v>239</v>
      </c>
      <c r="C30" s="141" t="s">
        <v>240</v>
      </c>
      <c r="D30" s="141" t="s">
        <v>101</v>
      </c>
      <c r="E30" s="141" t="s">
        <v>102</v>
      </c>
      <c r="F30" s="141" t="s">
        <v>208</v>
      </c>
      <c r="G30" s="141" t="s">
        <v>209</v>
      </c>
      <c r="H30" s="74">
        <v>1483200</v>
      </c>
      <c r="I30" s="74">
        <v>1483200</v>
      </c>
      <c r="J30" s="142"/>
      <c r="K30" s="142"/>
      <c r="L30" s="74">
        <v>1483200</v>
      </c>
      <c r="M30" s="142"/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ht="20.25" customHeight="1" spans="1:23">
      <c r="A31" s="141" t="s">
        <v>70</v>
      </c>
      <c r="B31" s="141" t="s">
        <v>239</v>
      </c>
      <c r="C31" s="141" t="s">
        <v>240</v>
      </c>
      <c r="D31" s="141" t="s">
        <v>101</v>
      </c>
      <c r="E31" s="141" t="s">
        <v>102</v>
      </c>
      <c r="F31" s="141" t="s">
        <v>208</v>
      </c>
      <c r="G31" s="141" t="s">
        <v>209</v>
      </c>
      <c r="H31" s="74">
        <v>1236884</v>
      </c>
      <c r="I31" s="74">
        <v>1236884</v>
      </c>
      <c r="J31" s="142"/>
      <c r="K31" s="142"/>
      <c r="L31" s="74">
        <v>1236884</v>
      </c>
      <c r="M31" s="142"/>
      <c r="N31" s="74"/>
      <c r="O31" s="74"/>
      <c r="P31" s="74"/>
      <c r="Q31" s="74"/>
      <c r="R31" s="74"/>
      <c r="S31" s="74"/>
      <c r="T31" s="74"/>
      <c r="U31" s="74"/>
      <c r="V31" s="74"/>
      <c r="W31" s="74"/>
    </row>
    <row r="32" ht="20.25" customHeight="1" spans="1:23">
      <c r="A32" s="141" t="s">
        <v>70</v>
      </c>
      <c r="B32" s="141" t="s">
        <v>239</v>
      </c>
      <c r="C32" s="141" t="s">
        <v>240</v>
      </c>
      <c r="D32" s="141" t="s">
        <v>101</v>
      </c>
      <c r="E32" s="141" t="s">
        <v>102</v>
      </c>
      <c r="F32" s="141" t="s">
        <v>210</v>
      </c>
      <c r="G32" s="141" t="s">
        <v>211</v>
      </c>
      <c r="H32" s="74">
        <v>1854000</v>
      </c>
      <c r="I32" s="74">
        <v>1854000</v>
      </c>
      <c r="J32" s="142"/>
      <c r="K32" s="142"/>
      <c r="L32" s="74">
        <v>1854000</v>
      </c>
      <c r="M32" s="142"/>
      <c r="N32" s="74"/>
      <c r="O32" s="74"/>
      <c r="P32" s="74"/>
      <c r="Q32" s="74"/>
      <c r="R32" s="74"/>
      <c r="S32" s="74"/>
      <c r="T32" s="74"/>
      <c r="U32" s="74"/>
      <c r="V32" s="74"/>
      <c r="W32" s="74"/>
    </row>
    <row r="33" ht="20.25" customHeight="1" spans="1:23">
      <c r="A33" s="141" t="s">
        <v>70</v>
      </c>
      <c r="B33" s="141" t="s">
        <v>241</v>
      </c>
      <c r="C33" s="141" t="s">
        <v>242</v>
      </c>
      <c r="D33" s="141" t="s">
        <v>101</v>
      </c>
      <c r="E33" s="141" t="s">
        <v>102</v>
      </c>
      <c r="F33" s="141" t="s">
        <v>222</v>
      </c>
      <c r="G33" s="141" t="s">
        <v>223</v>
      </c>
      <c r="H33" s="74">
        <v>193213</v>
      </c>
      <c r="I33" s="74">
        <v>193213</v>
      </c>
      <c r="J33" s="142"/>
      <c r="K33" s="142"/>
      <c r="L33" s="74">
        <v>193213</v>
      </c>
      <c r="M33" s="142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ht="20.25" customHeight="1" spans="1:23">
      <c r="A34" s="141" t="s">
        <v>70</v>
      </c>
      <c r="B34" s="141" t="s">
        <v>243</v>
      </c>
      <c r="C34" s="141" t="s">
        <v>244</v>
      </c>
      <c r="D34" s="141" t="s">
        <v>101</v>
      </c>
      <c r="E34" s="141" t="s">
        <v>102</v>
      </c>
      <c r="F34" s="141" t="s">
        <v>233</v>
      </c>
      <c r="G34" s="141" t="s">
        <v>234</v>
      </c>
      <c r="H34" s="74">
        <v>110400</v>
      </c>
      <c r="I34" s="74">
        <v>110400</v>
      </c>
      <c r="J34" s="142"/>
      <c r="K34" s="142"/>
      <c r="L34" s="74">
        <v>110400</v>
      </c>
      <c r="M34" s="142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5" ht="20.25" customHeight="1" spans="1:23">
      <c r="A35" s="141" t="s">
        <v>70</v>
      </c>
      <c r="B35" s="141" t="s">
        <v>245</v>
      </c>
      <c r="C35" s="141" t="s">
        <v>246</v>
      </c>
      <c r="D35" s="141" t="s">
        <v>101</v>
      </c>
      <c r="E35" s="141" t="s">
        <v>102</v>
      </c>
      <c r="F35" s="141" t="s">
        <v>247</v>
      </c>
      <c r="G35" s="141" t="s">
        <v>248</v>
      </c>
      <c r="H35" s="74">
        <v>2510240</v>
      </c>
      <c r="I35" s="74">
        <v>2510240</v>
      </c>
      <c r="J35" s="142"/>
      <c r="K35" s="142"/>
      <c r="L35" s="74">
        <v>2510240</v>
      </c>
      <c r="M35" s="142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ht="20.25" customHeight="1" spans="1:23">
      <c r="A36" s="141" t="s">
        <v>70</v>
      </c>
      <c r="B36" s="141" t="s">
        <v>245</v>
      </c>
      <c r="C36" s="141" t="s">
        <v>246</v>
      </c>
      <c r="D36" s="141" t="s">
        <v>101</v>
      </c>
      <c r="E36" s="141" t="s">
        <v>102</v>
      </c>
      <c r="F36" s="141" t="s">
        <v>247</v>
      </c>
      <c r="G36" s="141" t="s">
        <v>248</v>
      </c>
      <c r="H36" s="74">
        <v>389760</v>
      </c>
      <c r="I36" s="74">
        <v>389760</v>
      </c>
      <c r="J36" s="142"/>
      <c r="K36" s="142"/>
      <c r="L36" s="74">
        <v>389760</v>
      </c>
      <c r="M36" s="142"/>
      <c r="N36" s="74"/>
      <c r="O36" s="74"/>
      <c r="P36" s="74"/>
      <c r="Q36" s="74"/>
      <c r="R36" s="74"/>
      <c r="S36" s="74"/>
      <c r="T36" s="74"/>
      <c r="U36" s="74"/>
      <c r="V36" s="74"/>
      <c r="W36" s="74"/>
    </row>
    <row r="37" ht="17.25" customHeight="1" spans="1:23">
      <c r="A37" s="32" t="s">
        <v>173</v>
      </c>
      <c r="B37" s="143"/>
      <c r="C37" s="143"/>
      <c r="D37" s="143"/>
      <c r="E37" s="143"/>
      <c r="F37" s="143"/>
      <c r="G37" s="144"/>
      <c r="H37" s="74">
        <v>27641916</v>
      </c>
      <c r="I37" s="74">
        <v>27641916</v>
      </c>
      <c r="J37" s="74"/>
      <c r="K37" s="74"/>
      <c r="L37" s="74">
        <v>27641916</v>
      </c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I24" sqref="I24:W24"/>
    </sheetView>
  </sheetViews>
  <sheetFormatPr defaultColWidth="9.14166666666667" defaultRowHeight="14.25" customHeight="1"/>
  <cols>
    <col min="1" max="1" width="8.89166666666667" customWidth="1"/>
    <col min="2" max="2" width="19.225" customWidth="1"/>
    <col min="3" max="3" width="49.1083333333333" customWidth="1"/>
    <col min="4" max="4" width="20.5583333333333" customWidth="1"/>
    <col min="5" max="5" width="12.775" customWidth="1"/>
    <col min="6" max="6" width="13.8916666666667" customWidth="1"/>
    <col min="7" max="8" width="12.775" customWidth="1"/>
    <col min="9" max="10" width="12.4416666666667" customWidth="1"/>
    <col min="11" max="12" width="14.775" customWidth="1"/>
    <col min="13" max="13" width="16.775" customWidth="1"/>
    <col min="14" max="14" width="12.775" customWidth="1"/>
    <col min="15" max="15" width="14.775" customWidth="1"/>
    <col min="16" max="17" width="16.775" customWidth="1"/>
    <col min="18" max="18" width="10.4416666666667" customWidth="1"/>
    <col min="19" max="20" width="8.775" customWidth="1"/>
    <col min="21" max="21" width="12.775" customWidth="1"/>
    <col min="22" max="22" width="16.775" customWidth="1"/>
    <col min="23" max="23" width="10.4416666666667" customWidth="1"/>
  </cols>
  <sheetData>
    <row r="1" ht="13.5" customHeight="1" spans="1:23">
      <c r="B1" s="127"/>
      <c r="E1" s="1"/>
      <c r="F1" s="1"/>
      <c r="G1" s="1"/>
      <c r="H1" s="1"/>
      <c r="U1" s="127"/>
      <c r="W1" s="128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"单位名称："&amp;"昆明市盘龙区新迎第一小学"</f>
        <v>单位名称：昆明市盘龙区新迎第一小学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7"/>
      <c r="W3" s="102" t="s">
        <v>1</v>
      </c>
    </row>
    <row r="4" ht="21.75" customHeight="1" spans="1:23">
      <c r="A4" s="8" t="s">
        <v>250</v>
      </c>
      <c r="B4" s="9" t="s">
        <v>186</v>
      </c>
      <c r="C4" s="8" t="s">
        <v>187</v>
      </c>
      <c r="D4" s="8" t="s">
        <v>251</v>
      </c>
      <c r="E4" s="9" t="s">
        <v>188</v>
      </c>
      <c r="F4" s="9" t="s">
        <v>189</v>
      </c>
      <c r="G4" s="9" t="s">
        <v>190</v>
      </c>
      <c r="H4" s="9" t="s">
        <v>191</v>
      </c>
      <c r="I4" s="25" t="s">
        <v>55</v>
      </c>
      <c r="J4" s="10" t="s">
        <v>252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29" t="s">
        <v>58</v>
      </c>
      <c r="K5" s="13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1" t="s">
        <v>57</v>
      </c>
      <c r="K6" s="132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3" t="s">
        <v>57</v>
      </c>
      <c r="K7" s="63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21.75" customHeight="1" spans="1:23">
      <c r="A9" s="65" t="s">
        <v>254</v>
      </c>
      <c r="B9" s="190" t="s">
        <v>255</v>
      </c>
      <c r="C9" s="65" t="s">
        <v>256</v>
      </c>
      <c r="D9" s="65" t="s">
        <v>70</v>
      </c>
      <c r="E9" s="65" t="s">
        <v>101</v>
      </c>
      <c r="F9" s="65" t="s">
        <v>102</v>
      </c>
      <c r="G9" s="65" t="s">
        <v>231</v>
      </c>
      <c r="H9" s="65" t="s">
        <v>232</v>
      </c>
      <c r="I9" s="74">
        <v>59251.5</v>
      </c>
      <c r="J9" s="74"/>
      <c r="K9" s="74"/>
      <c r="L9" s="74"/>
      <c r="M9" s="74"/>
      <c r="N9" s="74">
        <v>59251.5</v>
      </c>
      <c r="O9" s="74"/>
      <c r="P9" s="74"/>
      <c r="Q9" s="74"/>
      <c r="R9" s="74"/>
      <c r="S9" s="74"/>
      <c r="T9" s="74"/>
      <c r="U9" s="74"/>
      <c r="V9" s="74"/>
      <c r="W9" s="74"/>
    </row>
    <row r="10" ht="21.75" customHeight="1" spans="1:23">
      <c r="A10" s="65" t="s">
        <v>254</v>
      </c>
      <c r="B10" s="190" t="s">
        <v>257</v>
      </c>
      <c r="C10" s="65" t="s">
        <v>258</v>
      </c>
      <c r="D10" s="65" t="s">
        <v>70</v>
      </c>
      <c r="E10" s="65" t="s">
        <v>101</v>
      </c>
      <c r="F10" s="65" t="s">
        <v>102</v>
      </c>
      <c r="G10" s="65" t="s">
        <v>231</v>
      </c>
      <c r="H10" s="65" t="s">
        <v>232</v>
      </c>
      <c r="I10" s="74">
        <v>2000</v>
      </c>
      <c r="J10" s="74"/>
      <c r="K10" s="74"/>
      <c r="L10" s="74"/>
      <c r="M10" s="74"/>
      <c r="N10" s="74">
        <v>2000</v>
      </c>
      <c r="O10" s="74"/>
      <c r="P10" s="74"/>
      <c r="Q10" s="74"/>
      <c r="R10" s="74"/>
      <c r="S10" s="74"/>
      <c r="T10" s="74"/>
      <c r="U10" s="74"/>
      <c r="V10" s="74"/>
      <c r="W10" s="74"/>
    </row>
    <row r="11" ht="21.75" customHeight="1" spans="1:23">
      <c r="A11" s="65" t="s">
        <v>254</v>
      </c>
      <c r="B11" s="65" t="s">
        <v>257</v>
      </c>
      <c r="C11" s="65" t="s">
        <v>258</v>
      </c>
      <c r="D11" s="65" t="s">
        <v>70</v>
      </c>
      <c r="E11" s="65" t="s">
        <v>101</v>
      </c>
      <c r="F11" s="65" t="s">
        <v>102</v>
      </c>
      <c r="G11" s="65" t="s">
        <v>231</v>
      </c>
      <c r="H11" s="65" t="s">
        <v>232</v>
      </c>
      <c r="I11" s="74">
        <v>58354.12</v>
      </c>
      <c r="J11" s="74"/>
      <c r="K11" s="74"/>
      <c r="L11" s="74"/>
      <c r="M11" s="74"/>
      <c r="N11" s="74">
        <v>58354.12</v>
      </c>
      <c r="O11" s="74"/>
      <c r="P11" s="74"/>
      <c r="Q11" s="74"/>
      <c r="R11" s="74"/>
      <c r="S11" s="74"/>
      <c r="T11" s="74"/>
      <c r="U11" s="74"/>
      <c r="V11" s="74"/>
      <c r="W11" s="74"/>
    </row>
    <row r="12" ht="21.75" customHeight="1" spans="1:23">
      <c r="A12" s="65" t="s">
        <v>254</v>
      </c>
      <c r="B12" s="65" t="s">
        <v>259</v>
      </c>
      <c r="C12" s="65" t="s">
        <v>260</v>
      </c>
      <c r="D12" s="65" t="s">
        <v>70</v>
      </c>
      <c r="E12" s="65" t="s">
        <v>107</v>
      </c>
      <c r="F12" s="65" t="s">
        <v>108</v>
      </c>
      <c r="G12" s="65" t="s">
        <v>231</v>
      </c>
      <c r="H12" s="65" t="s">
        <v>232</v>
      </c>
      <c r="I12" s="74">
        <v>2000</v>
      </c>
      <c r="J12" s="74"/>
      <c r="K12" s="74"/>
      <c r="L12" s="74"/>
      <c r="M12" s="74"/>
      <c r="N12" s="74">
        <v>2000</v>
      </c>
      <c r="O12" s="74"/>
      <c r="P12" s="74"/>
      <c r="Q12" s="74"/>
      <c r="R12" s="74"/>
      <c r="S12" s="74"/>
      <c r="T12" s="74"/>
      <c r="U12" s="74"/>
      <c r="V12" s="74"/>
      <c r="W12" s="74"/>
    </row>
    <row r="13" ht="21.75" customHeight="1" spans="1:23">
      <c r="A13" s="65" t="s">
        <v>254</v>
      </c>
      <c r="B13" s="65" t="s">
        <v>259</v>
      </c>
      <c r="C13" s="65" t="s">
        <v>260</v>
      </c>
      <c r="D13" s="65" t="s">
        <v>70</v>
      </c>
      <c r="E13" s="65" t="s">
        <v>107</v>
      </c>
      <c r="F13" s="65" t="s">
        <v>108</v>
      </c>
      <c r="G13" s="65" t="s">
        <v>231</v>
      </c>
      <c r="H13" s="65" t="s">
        <v>232</v>
      </c>
      <c r="I13" s="74">
        <v>7590</v>
      </c>
      <c r="J13" s="74"/>
      <c r="K13" s="74"/>
      <c r="L13" s="74"/>
      <c r="M13" s="74"/>
      <c r="N13" s="74">
        <v>7590</v>
      </c>
      <c r="O13" s="74"/>
      <c r="P13" s="74"/>
      <c r="Q13" s="74"/>
      <c r="R13" s="74"/>
      <c r="S13" s="74"/>
      <c r="T13" s="74"/>
      <c r="U13" s="74"/>
      <c r="V13" s="74"/>
      <c r="W13" s="74"/>
    </row>
    <row r="14" ht="21.75" customHeight="1" spans="1:23">
      <c r="A14" s="65" t="s">
        <v>254</v>
      </c>
      <c r="B14" s="65" t="s">
        <v>261</v>
      </c>
      <c r="C14" s="65" t="s">
        <v>262</v>
      </c>
      <c r="D14" s="65" t="s">
        <v>70</v>
      </c>
      <c r="E14" s="65" t="s">
        <v>107</v>
      </c>
      <c r="F14" s="65" t="s">
        <v>108</v>
      </c>
      <c r="G14" s="65" t="s">
        <v>231</v>
      </c>
      <c r="H14" s="65" t="s">
        <v>232</v>
      </c>
      <c r="I14" s="74">
        <v>480</v>
      </c>
      <c r="J14" s="74"/>
      <c r="K14" s="74"/>
      <c r="L14" s="74"/>
      <c r="M14" s="74"/>
      <c r="N14" s="74">
        <v>480</v>
      </c>
      <c r="O14" s="74"/>
      <c r="P14" s="74"/>
      <c r="Q14" s="74"/>
      <c r="R14" s="74"/>
      <c r="S14" s="74"/>
      <c r="T14" s="74"/>
      <c r="U14" s="74"/>
      <c r="V14" s="74"/>
      <c r="W14" s="74"/>
    </row>
    <row r="15" ht="21.75" customHeight="1" spans="1:23">
      <c r="A15" s="65" t="s">
        <v>254</v>
      </c>
      <c r="B15" s="65" t="s">
        <v>263</v>
      </c>
      <c r="C15" s="65" t="s">
        <v>264</v>
      </c>
      <c r="D15" s="65" t="s">
        <v>70</v>
      </c>
      <c r="E15" s="65" t="s">
        <v>107</v>
      </c>
      <c r="F15" s="65" t="s">
        <v>108</v>
      </c>
      <c r="G15" s="65" t="s">
        <v>231</v>
      </c>
      <c r="H15" s="65" t="s">
        <v>232</v>
      </c>
      <c r="I15" s="74">
        <v>384</v>
      </c>
      <c r="J15" s="74"/>
      <c r="K15" s="74"/>
      <c r="L15" s="74"/>
      <c r="M15" s="74"/>
      <c r="N15" s="74">
        <v>384</v>
      </c>
      <c r="O15" s="74"/>
      <c r="P15" s="74"/>
      <c r="Q15" s="74"/>
      <c r="R15" s="74"/>
      <c r="S15" s="74"/>
      <c r="T15" s="74"/>
      <c r="U15" s="74"/>
      <c r="V15" s="74"/>
      <c r="W15" s="74"/>
    </row>
    <row r="16" ht="21.75" customHeight="1" spans="1:23">
      <c r="A16" s="65" t="s">
        <v>254</v>
      </c>
      <c r="B16" s="65" t="s">
        <v>265</v>
      </c>
      <c r="C16" s="65" t="s">
        <v>266</v>
      </c>
      <c r="D16" s="65" t="s">
        <v>70</v>
      </c>
      <c r="E16" s="65" t="s">
        <v>107</v>
      </c>
      <c r="F16" s="65" t="s">
        <v>108</v>
      </c>
      <c r="G16" s="65" t="s">
        <v>231</v>
      </c>
      <c r="H16" s="65" t="s">
        <v>232</v>
      </c>
      <c r="I16" s="74">
        <v>1600</v>
      </c>
      <c r="J16" s="74"/>
      <c r="K16" s="74"/>
      <c r="L16" s="74"/>
      <c r="M16" s="74"/>
      <c r="N16" s="74">
        <v>1600</v>
      </c>
      <c r="O16" s="74"/>
      <c r="P16" s="74"/>
      <c r="Q16" s="74"/>
      <c r="R16" s="74"/>
      <c r="S16" s="74"/>
      <c r="T16" s="74"/>
      <c r="U16" s="74"/>
      <c r="V16" s="74"/>
      <c r="W16" s="74"/>
    </row>
    <row r="17" ht="21.75" customHeight="1" spans="1:23">
      <c r="A17" s="65" t="s">
        <v>254</v>
      </c>
      <c r="B17" s="65" t="s">
        <v>267</v>
      </c>
      <c r="C17" s="65" t="s">
        <v>268</v>
      </c>
      <c r="D17" s="65" t="s">
        <v>70</v>
      </c>
      <c r="E17" s="65" t="s">
        <v>107</v>
      </c>
      <c r="F17" s="65" t="s">
        <v>108</v>
      </c>
      <c r="G17" s="65" t="s">
        <v>231</v>
      </c>
      <c r="H17" s="65" t="s">
        <v>232</v>
      </c>
      <c r="I17" s="74">
        <v>64</v>
      </c>
      <c r="J17" s="74"/>
      <c r="K17" s="74"/>
      <c r="L17" s="74"/>
      <c r="M17" s="74"/>
      <c r="N17" s="74">
        <v>64</v>
      </c>
      <c r="O17" s="74"/>
      <c r="P17" s="74"/>
      <c r="Q17" s="74"/>
      <c r="R17" s="74"/>
      <c r="S17" s="74"/>
      <c r="T17" s="74"/>
      <c r="U17" s="74"/>
      <c r="V17" s="74"/>
      <c r="W17" s="74"/>
    </row>
    <row r="18" ht="21.75" customHeight="1" spans="1:23">
      <c r="A18" s="65" t="s">
        <v>254</v>
      </c>
      <c r="B18" s="65" t="s">
        <v>269</v>
      </c>
      <c r="C18" s="65" t="s">
        <v>270</v>
      </c>
      <c r="D18" s="65" t="s">
        <v>70</v>
      </c>
      <c r="E18" s="65" t="s">
        <v>107</v>
      </c>
      <c r="F18" s="65" t="s">
        <v>108</v>
      </c>
      <c r="G18" s="65" t="s">
        <v>231</v>
      </c>
      <c r="H18" s="65" t="s">
        <v>232</v>
      </c>
      <c r="I18" s="74">
        <v>80</v>
      </c>
      <c r="J18" s="74"/>
      <c r="K18" s="74"/>
      <c r="L18" s="74"/>
      <c r="M18" s="74"/>
      <c r="N18" s="74">
        <v>80</v>
      </c>
      <c r="O18" s="74"/>
      <c r="P18" s="74"/>
      <c r="Q18" s="74"/>
      <c r="R18" s="74"/>
      <c r="S18" s="74"/>
      <c r="T18" s="74"/>
      <c r="U18" s="74"/>
      <c r="V18" s="74"/>
      <c r="W18" s="74"/>
    </row>
    <row r="19" ht="21.75" customHeight="1" spans="1:23">
      <c r="A19" s="65" t="s">
        <v>271</v>
      </c>
      <c r="B19" s="65" t="s">
        <v>272</v>
      </c>
      <c r="C19" s="65" t="s">
        <v>273</v>
      </c>
      <c r="D19" s="65" t="s">
        <v>70</v>
      </c>
      <c r="E19" s="65" t="s">
        <v>101</v>
      </c>
      <c r="F19" s="65" t="s">
        <v>102</v>
      </c>
      <c r="G19" s="65" t="s">
        <v>231</v>
      </c>
      <c r="H19" s="65" t="s">
        <v>232</v>
      </c>
      <c r="I19" s="74">
        <v>124653</v>
      </c>
      <c r="J19" s="74"/>
      <c r="K19" s="74"/>
      <c r="L19" s="74"/>
      <c r="M19" s="74"/>
      <c r="N19" s="74">
        <v>124653</v>
      </c>
      <c r="O19" s="74"/>
      <c r="P19" s="74"/>
      <c r="Q19" s="74"/>
      <c r="R19" s="74"/>
      <c r="S19" s="74"/>
      <c r="T19" s="74"/>
      <c r="U19" s="74"/>
      <c r="V19" s="74"/>
      <c r="W19" s="74"/>
    </row>
    <row r="20" ht="21.75" customHeight="1" spans="1:23">
      <c r="A20" s="65" t="s">
        <v>271</v>
      </c>
      <c r="B20" s="65" t="s">
        <v>274</v>
      </c>
      <c r="C20" s="65" t="s">
        <v>275</v>
      </c>
      <c r="D20" s="65" t="s">
        <v>70</v>
      </c>
      <c r="E20" s="65" t="s">
        <v>103</v>
      </c>
      <c r="F20" s="65" t="s">
        <v>104</v>
      </c>
      <c r="G20" s="65" t="s">
        <v>276</v>
      </c>
      <c r="H20" s="65" t="s">
        <v>277</v>
      </c>
      <c r="I20" s="74">
        <v>361250</v>
      </c>
      <c r="J20" s="74">
        <v>361250</v>
      </c>
      <c r="K20" s="74">
        <v>361250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  <row r="21" ht="21.75" customHeight="1" spans="1:23">
      <c r="A21" s="65" t="s">
        <v>271</v>
      </c>
      <c r="B21" s="65" t="s">
        <v>278</v>
      </c>
      <c r="C21" s="65" t="s">
        <v>279</v>
      </c>
      <c r="D21" s="65" t="s">
        <v>70</v>
      </c>
      <c r="E21" s="65" t="s">
        <v>103</v>
      </c>
      <c r="F21" s="65" t="s">
        <v>104</v>
      </c>
      <c r="G21" s="65" t="s">
        <v>231</v>
      </c>
      <c r="H21" s="65" t="s">
        <v>232</v>
      </c>
      <c r="I21" s="74">
        <v>852067</v>
      </c>
      <c r="J21" s="74">
        <v>852067</v>
      </c>
      <c r="K21" s="74">
        <v>852067</v>
      </c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</row>
    <row r="22" ht="21.75" customHeight="1" spans="1:23">
      <c r="A22" s="65" t="s">
        <v>271</v>
      </c>
      <c r="B22" s="65" t="s">
        <v>280</v>
      </c>
      <c r="C22" s="65" t="s">
        <v>281</v>
      </c>
      <c r="D22" s="65" t="s">
        <v>70</v>
      </c>
      <c r="E22" s="65" t="s">
        <v>103</v>
      </c>
      <c r="F22" s="65" t="s">
        <v>104</v>
      </c>
      <c r="G22" s="65" t="s">
        <v>231</v>
      </c>
      <c r="H22" s="65" t="s">
        <v>232</v>
      </c>
      <c r="I22" s="74">
        <v>177269</v>
      </c>
      <c r="J22" s="74"/>
      <c r="K22" s="74"/>
      <c r="L22" s="74"/>
      <c r="M22" s="74"/>
      <c r="N22" s="74"/>
      <c r="O22" s="74"/>
      <c r="P22" s="74"/>
      <c r="Q22" s="74"/>
      <c r="R22" s="74">
        <v>177269</v>
      </c>
      <c r="S22" s="74"/>
      <c r="T22" s="74"/>
      <c r="U22" s="74"/>
      <c r="V22" s="74"/>
      <c r="W22" s="74">
        <v>177269</v>
      </c>
    </row>
    <row r="23" ht="21.75" customHeight="1" spans="1:23">
      <c r="A23" s="65" t="s">
        <v>271</v>
      </c>
      <c r="B23" s="65" t="s">
        <v>282</v>
      </c>
      <c r="C23" s="65" t="s">
        <v>283</v>
      </c>
      <c r="D23" s="65" t="s">
        <v>70</v>
      </c>
      <c r="E23" s="65" t="s">
        <v>103</v>
      </c>
      <c r="F23" s="65" t="s">
        <v>104</v>
      </c>
      <c r="G23" s="65" t="s">
        <v>231</v>
      </c>
      <c r="H23" s="65" t="s">
        <v>232</v>
      </c>
      <c r="I23" s="74">
        <v>588787</v>
      </c>
      <c r="J23" s="74"/>
      <c r="K23" s="74"/>
      <c r="L23" s="74"/>
      <c r="M23" s="74"/>
      <c r="N23" s="74"/>
      <c r="O23" s="74"/>
      <c r="P23" s="74"/>
      <c r="Q23" s="74"/>
      <c r="R23" s="74">
        <v>588787</v>
      </c>
      <c r="S23" s="74"/>
      <c r="T23" s="74"/>
      <c r="U23" s="74"/>
      <c r="V23" s="74"/>
      <c r="W23" s="74">
        <v>588787</v>
      </c>
    </row>
    <row r="24" ht="18.75" customHeight="1" spans="1:23">
      <c r="A24" s="32" t="s">
        <v>173</v>
      </c>
      <c r="B24" s="33"/>
      <c r="C24" s="33"/>
      <c r="D24" s="33"/>
      <c r="E24" s="33"/>
      <c r="F24" s="33"/>
      <c r="G24" s="33"/>
      <c r="H24" s="34"/>
      <c r="I24" s="74">
        <v>2235829.62</v>
      </c>
      <c r="J24" s="74">
        <v>1213317</v>
      </c>
      <c r="K24" s="74">
        <v>1213317</v>
      </c>
      <c r="L24" s="74"/>
      <c r="M24" s="74"/>
      <c r="N24" s="74">
        <v>256456.62</v>
      </c>
      <c r="O24" s="74"/>
      <c r="P24" s="74"/>
      <c r="Q24" s="74"/>
      <c r="R24" s="74">
        <v>766056</v>
      </c>
      <c r="S24" s="74"/>
      <c r="T24" s="74"/>
      <c r="U24" s="74"/>
      <c r="V24" s="74"/>
      <c r="W24" s="74">
        <v>766056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opLeftCell="A6" workbookViewId="0">
      <selection activeCell="A3" sqref="A3:H3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284</v>
      </c>
    </row>
    <row r="2" ht="39.75" customHeight="1" spans="1:10">
      <c r="A2" s="61" t="str">
        <f>"2026"&amp;"年部门项目支出绩效目标表"</f>
        <v>2026年部门项目支出绩效目标表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0">
      <c r="A3" s="4" t="str">
        <f>"单位名称："&amp;"昆明市盘龙区新迎第一小学"</f>
        <v>单位名称：昆明市盘龙区新迎第一小学</v>
      </c>
    </row>
    <row r="4" ht="44.25" customHeight="1" spans="1:10">
      <c r="A4" s="63" t="s">
        <v>285</v>
      </c>
      <c r="B4" s="63" t="s">
        <v>286</v>
      </c>
      <c r="C4" s="63" t="s">
        <v>287</v>
      </c>
      <c r="D4" s="63" t="s">
        <v>288</v>
      </c>
      <c r="E4" s="63" t="s">
        <v>289</v>
      </c>
      <c r="F4" s="64" t="s">
        <v>290</v>
      </c>
      <c r="G4" s="63" t="s">
        <v>291</v>
      </c>
      <c r="H4" s="64" t="s">
        <v>292</v>
      </c>
      <c r="I4" s="64" t="s">
        <v>293</v>
      </c>
      <c r="J4" s="63" t="s">
        <v>294</v>
      </c>
    </row>
    <row r="5" ht="18.75" customHeight="1" spans="1:10">
      <c r="A5" s="125">
        <v>1</v>
      </c>
      <c r="B5" s="125">
        <v>2</v>
      </c>
      <c r="C5" s="125">
        <v>3</v>
      </c>
      <c r="D5" s="125">
        <v>4</v>
      </c>
      <c r="E5" s="125">
        <v>5</v>
      </c>
      <c r="F5" s="27">
        <v>6</v>
      </c>
      <c r="G5" s="125">
        <v>7</v>
      </c>
      <c r="H5" s="27">
        <v>8</v>
      </c>
      <c r="I5" s="27">
        <v>9</v>
      </c>
      <c r="J5" s="125">
        <v>10</v>
      </c>
    </row>
    <row r="6" ht="42" customHeight="1" spans="1:10">
      <c r="A6" s="126" t="s">
        <v>281</v>
      </c>
      <c r="B6" s="20" t="s">
        <v>295</v>
      </c>
      <c r="C6" s="20" t="s">
        <v>296</v>
      </c>
      <c r="D6" s="20" t="s">
        <v>297</v>
      </c>
      <c r="E6" s="28" t="s">
        <v>298</v>
      </c>
      <c r="F6" s="20" t="s">
        <v>299</v>
      </c>
      <c r="G6" s="28" t="s">
        <v>300</v>
      </c>
      <c r="H6" s="20" t="s">
        <v>301</v>
      </c>
      <c r="I6" s="20" t="s">
        <v>302</v>
      </c>
      <c r="J6" s="28" t="s">
        <v>303</v>
      </c>
    </row>
    <row r="7" ht="42" customHeight="1" spans="1:10">
      <c r="A7" s="126" t="s">
        <v>281</v>
      </c>
      <c r="B7" s="20" t="s">
        <v>304</v>
      </c>
      <c r="C7" s="20" t="s">
        <v>296</v>
      </c>
      <c r="D7" s="20" t="s">
        <v>297</v>
      </c>
      <c r="E7" s="28" t="s">
        <v>305</v>
      </c>
      <c r="F7" s="20" t="s">
        <v>299</v>
      </c>
      <c r="G7" s="28" t="s">
        <v>82</v>
      </c>
      <c r="H7" s="20" t="s">
        <v>306</v>
      </c>
      <c r="I7" s="20" t="s">
        <v>302</v>
      </c>
      <c r="J7" s="28" t="s">
        <v>307</v>
      </c>
    </row>
    <row r="8" ht="42" customHeight="1" spans="1:10">
      <c r="A8" s="126" t="s">
        <v>281</v>
      </c>
      <c r="B8" s="20" t="s">
        <v>304</v>
      </c>
      <c r="C8" s="20" t="s">
        <v>296</v>
      </c>
      <c r="D8" s="20" t="s">
        <v>308</v>
      </c>
      <c r="E8" s="28" t="s">
        <v>309</v>
      </c>
      <c r="F8" s="20" t="s">
        <v>310</v>
      </c>
      <c r="G8" s="28" t="s">
        <v>311</v>
      </c>
      <c r="H8" s="20" t="s">
        <v>301</v>
      </c>
      <c r="I8" s="20" t="s">
        <v>312</v>
      </c>
      <c r="J8" s="28" t="s">
        <v>313</v>
      </c>
    </row>
    <row r="9" ht="42" customHeight="1" spans="1:10">
      <c r="A9" s="126" t="s">
        <v>281</v>
      </c>
      <c r="B9" s="20" t="s">
        <v>304</v>
      </c>
      <c r="C9" s="20" t="s">
        <v>296</v>
      </c>
      <c r="D9" s="20" t="s">
        <v>308</v>
      </c>
      <c r="E9" s="28" t="s">
        <v>314</v>
      </c>
      <c r="F9" s="20" t="s">
        <v>310</v>
      </c>
      <c r="G9" s="28" t="s">
        <v>311</v>
      </c>
      <c r="H9" s="20" t="s">
        <v>301</v>
      </c>
      <c r="I9" s="20" t="s">
        <v>302</v>
      </c>
      <c r="J9" s="28" t="s">
        <v>315</v>
      </c>
    </row>
    <row r="10" ht="42" customHeight="1" spans="1:10">
      <c r="A10" s="126" t="s">
        <v>281</v>
      </c>
      <c r="B10" s="20" t="s">
        <v>304</v>
      </c>
      <c r="C10" s="20" t="s">
        <v>296</v>
      </c>
      <c r="D10" s="20" t="s">
        <v>316</v>
      </c>
      <c r="E10" s="28" t="s">
        <v>317</v>
      </c>
      <c r="F10" s="20" t="s">
        <v>318</v>
      </c>
      <c r="G10" s="28" t="s">
        <v>319</v>
      </c>
      <c r="H10" s="20" t="s">
        <v>320</v>
      </c>
      <c r="I10" s="20" t="s">
        <v>312</v>
      </c>
      <c r="J10" s="28" t="s">
        <v>321</v>
      </c>
    </row>
    <row r="11" ht="42" customHeight="1" spans="1:10">
      <c r="A11" s="126" t="s">
        <v>281</v>
      </c>
      <c r="B11" s="20" t="s">
        <v>304</v>
      </c>
      <c r="C11" s="20" t="s">
        <v>296</v>
      </c>
      <c r="D11" s="20" t="s">
        <v>316</v>
      </c>
      <c r="E11" s="28" t="s">
        <v>322</v>
      </c>
      <c r="F11" s="20" t="s">
        <v>299</v>
      </c>
      <c r="G11" s="28" t="s">
        <v>300</v>
      </c>
      <c r="H11" s="20" t="s">
        <v>301</v>
      </c>
      <c r="I11" s="20" t="s">
        <v>302</v>
      </c>
      <c r="J11" s="28" t="s">
        <v>323</v>
      </c>
    </row>
    <row r="12" ht="42" customHeight="1" spans="1:10">
      <c r="A12" s="126" t="s">
        <v>281</v>
      </c>
      <c r="B12" s="20" t="s">
        <v>304</v>
      </c>
      <c r="C12" s="20" t="s">
        <v>296</v>
      </c>
      <c r="D12" s="20" t="s">
        <v>316</v>
      </c>
      <c r="E12" s="28" t="s">
        <v>324</v>
      </c>
      <c r="F12" s="20" t="s">
        <v>299</v>
      </c>
      <c r="G12" s="28" t="s">
        <v>300</v>
      </c>
      <c r="H12" s="20" t="s">
        <v>301</v>
      </c>
      <c r="I12" s="20" t="s">
        <v>302</v>
      </c>
      <c r="J12" s="28" t="s">
        <v>325</v>
      </c>
    </row>
    <row r="13" ht="42" customHeight="1" spans="1:10">
      <c r="A13" s="126" t="s">
        <v>283</v>
      </c>
      <c r="B13" s="20" t="s">
        <v>326</v>
      </c>
      <c r="C13" s="20" t="s">
        <v>296</v>
      </c>
      <c r="D13" s="20" t="s">
        <v>297</v>
      </c>
      <c r="E13" s="28" t="s">
        <v>298</v>
      </c>
      <c r="F13" s="20" t="s">
        <v>310</v>
      </c>
      <c r="G13" s="28" t="s">
        <v>311</v>
      </c>
      <c r="H13" s="20" t="s">
        <v>301</v>
      </c>
      <c r="I13" s="20" t="s">
        <v>312</v>
      </c>
      <c r="J13" s="28" t="s">
        <v>327</v>
      </c>
    </row>
    <row r="14" ht="42" customHeight="1" spans="1:10">
      <c r="A14" s="126" t="s">
        <v>283</v>
      </c>
      <c r="B14" s="20" t="s">
        <v>328</v>
      </c>
      <c r="C14" s="20" t="s">
        <v>296</v>
      </c>
      <c r="D14" s="20" t="s">
        <v>297</v>
      </c>
      <c r="E14" s="28" t="s">
        <v>329</v>
      </c>
      <c r="F14" s="20" t="s">
        <v>299</v>
      </c>
      <c r="G14" s="28" t="s">
        <v>330</v>
      </c>
      <c r="H14" s="20" t="s">
        <v>301</v>
      </c>
      <c r="I14" s="20" t="s">
        <v>312</v>
      </c>
      <c r="J14" s="28" t="s">
        <v>331</v>
      </c>
    </row>
    <row r="15" ht="42" customHeight="1" spans="1:10">
      <c r="A15" s="126" t="s">
        <v>283</v>
      </c>
      <c r="B15" s="20" t="s">
        <v>328</v>
      </c>
      <c r="C15" s="20" t="s">
        <v>296</v>
      </c>
      <c r="D15" s="20" t="s">
        <v>308</v>
      </c>
      <c r="E15" s="28" t="s">
        <v>332</v>
      </c>
      <c r="F15" s="20" t="s">
        <v>299</v>
      </c>
      <c r="G15" s="28" t="s">
        <v>333</v>
      </c>
      <c r="H15" s="20" t="s">
        <v>301</v>
      </c>
      <c r="I15" s="20" t="s">
        <v>312</v>
      </c>
      <c r="J15" s="28" t="s">
        <v>334</v>
      </c>
    </row>
    <row r="16" ht="42" customHeight="1" spans="1:10">
      <c r="A16" s="126" t="s">
        <v>283</v>
      </c>
      <c r="B16" s="20" t="s">
        <v>328</v>
      </c>
      <c r="C16" s="20" t="s">
        <v>296</v>
      </c>
      <c r="D16" s="20" t="s">
        <v>316</v>
      </c>
      <c r="E16" s="28" t="s">
        <v>317</v>
      </c>
      <c r="F16" s="20" t="s">
        <v>318</v>
      </c>
      <c r="G16" s="28" t="s">
        <v>319</v>
      </c>
      <c r="H16" s="20" t="s">
        <v>320</v>
      </c>
      <c r="I16" s="20" t="s">
        <v>312</v>
      </c>
      <c r="J16" s="28" t="s">
        <v>335</v>
      </c>
    </row>
    <row r="17" ht="42" customHeight="1" spans="1:10">
      <c r="A17" s="126" t="s">
        <v>283</v>
      </c>
      <c r="B17" s="20" t="s">
        <v>328</v>
      </c>
      <c r="C17" s="20" t="s">
        <v>296</v>
      </c>
      <c r="D17" s="20" t="s">
        <v>316</v>
      </c>
      <c r="E17" s="28" t="s">
        <v>336</v>
      </c>
      <c r="F17" s="20" t="s">
        <v>310</v>
      </c>
      <c r="G17" s="28" t="s">
        <v>311</v>
      </c>
      <c r="H17" s="20" t="s">
        <v>301</v>
      </c>
      <c r="I17" s="20" t="s">
        <v>302</v>
      </c>
      <c r="J17" s="28" t="s">
        <v>337</v>
      </c>
    </row>
    <row r="18" ht="42" customHeight="1" spans="1:10">
      <c r="A18" s="126" t="s">
        <v>283</v>
      </c>
      <c r="B18" s="20" t="s">
        <v>328</v>
      </c>
      <c r="C18" s="20" t="s">
        <v>338</v>
      </c>
      <c r="D18" s="20" t="s">
        <v>339</v>
      </c>
      <c r="E18" s="28" t="s">
        <v>340</v>
      </c>
      <c r="F18" s="20" t="s">
        <v>299</v>
      </c>
      <c r="G18" s="28" t="s">
        <v>341</v>
      </c>
      <c r="H18" s="20" t="s">
        <v>301</v>
      </c>
      <c r="I18" s="20" t="s">
        <v>302</v>
      </c>
      <c r="J18" s="28" t="s">
        <v>342</v>
      </c>
    </row>
    <row r="19" ht="42" customHeight="1" spans="1:10">
      <c r="A19" s="126" t="s">
        <v>283</v>
      </c>
      <c r="B19" s="20" t="s">
        <v>328</v>
      </c>
      <c r="C19" s="20" t="s">
        <v>338</v>
      </c>
      <c r="D19" s="20" t="s">
        <v>339</v>
      </c>
      <c r="E19" s="28" t="s">
        <v>343</v>
      </c>
      <c r="F19" s="20" t="s">
        <v>344</v>
      </c>
      <c r="G19" s="28" t="s">
        <v>82</v>
      </c>
      <c r="H19" s="20" t="s">
        <v>301</v>
      </c>
      <c r="I19" s="20" t="s">
        <v>302</v>
      </c>
      <c r="J19" s="28" t="s">
        <v>345</v>
      </c>
    </row>
    <row r="20" ht="42" customHeight="1" spans="1:10">
      <c r="A20" s="126" t="s">
        <v>283</v>
      </c>
      <c r="B20" s="20" t="s">
        <v>328</v>
      </c>
      <c r="C20" s="20" t="s">
        <v>346</v>
      </c>
      <c r="D20" s="20" t="s">
        <v>347</v>
      </c>
      <c r="E20" s="28" t="s">
        <v>348</v>
      </c>
      <c r="F20" s="20" t="s">
        <v>299</v>
      </c>
      <c r="G20" s="28" t="s">
        <v>349</v>
      </c>
      <c r="H20" s="20" t="s">
        <v>301</v>
      </c>
      <c r="I20" s="20" t="s">
        <v>312</v>
      </c>
      <c r="J20" s="28" t="s">
        <v>350</v>
      </c>
    </row>
    <row r="21" ht="42" customHeight="1" spans="1:10">
      <c r="A21" s="126" t="s">
        <v>283</v>
      </c>
      <c r="B21" s="20" t="s">
        <v>328</v>
      </c>
      <c r="C21" s="20" t="s">
        <v>351</v>
      </c>
      <c r="D21" s="20" t="s">
        <v>352</v>
      </c>
      <c r="E21" s="28" t="s">
        <v>353</v>
      </c>
      <c r="F21" s="20" t="s">
        <v>299</v>
      </c>
      <c r="G21" s="28" t="s">
        <v>96</v>
      </c>
      <c r="H21" s="20" t="s">
        <v>301</v>
      </c>
      <c r="I21" s="20" t="s">
        <v>312</v>
      </c>
      <c r="J21" s="28" t="s">
        <v>354</v>
      </c>
    </row>
    <row r="22" ht="42" customHeight="1" spans="1:10">
      <c r="A22" s="126" t="s">
        <v>279</v>
      </c>
      <c r="B22" s="20" t="s">
        <v>355</v>
      </c>
      <c r="C22" s="20" t="s">
        <v>296</v>
      </c>
      <c r="D22" s="20" t="s">
        <v>308</v>
      </c>
      <c r="E22" s="28" t="s">
        <v>356</v>
      </c>
      <c r="F22" s="20" t="s">
        <v>310</v>
      </c>
      <c r="G22" s="28" t="s">
        <v>311</v>
      </c>
      <c r="H22" s="20" t="s">
        <v>301</v>
      </c>
      <c r="I22" s="20" t="s">
        <v>312</v>
      </c>
      <c r="J22" s="28" t="s">
        <v>357</v>
      </c>
    </row>
    <row r="23" ht="42" customHeight="1" spans="1:10">
      <c r="A23" s="126" t="s">
        <v>279</v>
      </c>
      <c r="B23" s="20" t="s">
        <v>358</v>
      </c>
      <c r="C23" s="20" t="s">
        <v>296</v>
      </c>
      <c r="D23" s="20" t="s">
        <v>316</v>
      </c>
      <c r="E23" s="28" t="s">
        <v>359</v>
      </c>
      <c r="F23" s="20" t="s">
        <v>310</v>
      </c>
      <c r="G23" s="28" t="s">
        <v>311</v>
      </c>
      <c r="H23" s="20" t="s">
        <v>301</v>
      </c>
      <c r="I23" s="20" t="s">
        <v>302</v>
      </c>
      <c r="J23" s="28" t="s">
        <v>360</v>
      </c>
    </row>
    <row r="24" ht="42" customHeight="1" spans="1:10">
      <c r="A24" s="126" t="s">
        <v>279</v>
      </c>
      <c r="B24" s="20" t="s">
        <v>358</v>
      </c>
      <c r="C24" s="20" t="s">
        <v>338</v>
      </c>
      <c r="D24" s="20" t="s">
        <v>339</v>
      </c>
      <c r="E24" s="28" t="s">
        <v>361</v>
      </c>
      <c r="F24" s="20" t="s">
        <v>344</v>
      </c>
      <c r="G24" s="28" t="s">
        <v>86</v>
      </c>
      <c r="H24" s="20" t="s">
        <v>301</v>
      </c>
      <c r="I24" s="20" t="s">
        <v>312</v>
      </c>
      <c r="J24" s="28" t="s">
        <v>362</v>
      </c>
    </row>
    <row r="25" ht="42" customHeight="1" spans="1:10">
      <c r="A25" s="126" t="s">
        <v>279</v>
      </c>
      <c r="B25" s="20" t="s">
        <v>358</v>
      </c>
      <c r="C25" s="20" t="s">
        <v>338</v>
      </c>
      <c r="D25" s="20" t="s">
        <v>339</v>
      </c>
      <c r="E25" s="28" t="s">
        <v>363</v>
      </c>
      <c r="F25" s="20" t="s">
        <v>299</v>
      </c>
      <c r="G25" s="28" t="s">
        <v>364</v>
      </c>
      <c r="H25" s="20" t="s">
        <v>301</v>
      </c>
      <c r="I25" s="20" t="s">
        <v>312</v>
      </c>
      <c r="J25" s="28" t="s">
        <v>365</v>
      </c>
    </row>
    <row r="26" ht="42" customHeight="1" spans="1:10">
      <c r="A26" s="126" t="s">
        <v>279</v>
      </c>
      <c r="B26" s="20" t="s">
        <v>358</v>
      </c>
      <c r="C26" s="20" t="s">
        <v>338</v>
      </c>
      <c r="D26" s="20" t="s">
        <v>366</v>
      </c>
      <c r="E26" s="28" t="s">
        <v>367</v>
      </c>
      <c r="F26" s="20" t="s">
        <v>310</v>
      </c>
      <c r="G26" s="28" t="s">
        <v>93</v>
      </c>
      <c r="H26" s="20" t="s">
        <v>320</v>
      </c>
      <c r="I26" s="20" t="s">
        <v>312</v>
      </c>
      <c r="J26" s="28" t="s">
        <v>368</v>
      </c>
    </row>
    <row r="27" ht="42" customHeight="1" spans="1:10">
      <c r="A27" s="126" t="s">
        <v>279</v>
      </c>
      <c r="B27" s="20" t="s">
        <v>358</v>
      </c>
      <c r="C27" s="20" t="s">
        <v>346</v>
      </c>
      <c r="D27" s="20" t="s">
        <v>347</v>
      </c>
      <c r="E27" s="28" t="s">
        <v>369</v>
      </c>
      <c r="F27" s="20" t="s">
        <v>299</v>
      </c>
      <c r="G27" s="28" t="s">
        <v>333</v>
      </c>
      <c r="H27" s="20" t="s">
        <v>301</v>
      </c>
      <c r="I27" s="20" t="s">
        <v>312</v>
      </c>
      <c r="J27" s="28" t="s">
        <v>370</v>
      </c>
    </row>
    <row r="28" ht="42" customHeight="1" spans="1:10">
      <c r="A28" s="126" t="s">
        <v>279</v>
      </c>
      <c r="B28" s="20" t="s">
        <v>358</v>
      </c>
      <c r="C28" s="20" t="s">
        <v>351</v>
      </c>
      <c r="D28" s="20" t="s">
        <v>352</v>
      </c>
      <c r="E28" s="28" t="s">
        <v>371</v>
      </c>
      <c r="F28" s="20" t="s">
        <v>344</v>
      </c>
      <c r="G28" s="28" t="s">
        <v>84</v>
      </c>
      <c r="H28" s="20" t="s">
        <v>301</v>
      </c>
      <c r="I28" s="20" t="s">
        <v>312</v>
      </c>
      <c r="J28" s="28" t="s">
        <v>372</v>
      </c>
    </row>
    <row r="29" ht="42" customHeight="1" spans="1:10">
      <c r="A29" s="126" t="s">
        <v>275</v>
      </c>
      <c r="B29" s="20" t="s">
        <v>373</v>
      </c>
      <c r="C29" s="20" t="s">
        <v>296</v>
      </c>
      <c r="D29" s="20" t="s">
        <v>308</v>
      </c>
      <c r="E29" s="28" t="s">
        <v>374</v>
      </c>
      <c r="F29" s="20" t="s">
        <v>299</v>
      </c>
      <c r="G29" s="28" t="s">
        <v>333</v>
      </c>
      <c r="H29" s="20" t="s">
        <v>301</v>
      </c>
      <c r="I29" s="20" t="s">
        <v>302</v>
      </c>
      <c r="J29" s="28" t="s">
        <v>375</v>
      </c>
    </row>
    <row r="30" ht="42" customHeight="1" spans="1:10">
      <c r="A30" s="126" t="s">
        <v>275</v>
      </c>
      <c r="B30" s="20" t="s">
        <v>376</v>
      </c>
      <c r="C30" s="20" t="s">
        <v>296</v>
      </c>
      <c r="D30" s="20" t="s">
        <v>316</v>
      </c>
      <c r="E30" s="28" t="s">
        <v>377</v>
      </c>
      <c r="F30" s="20" t="s">
        <v>344</v>
      </c>
      <c r="G30" s="28" t="s">
        <v>378</v>
      </c>
      <c r="H30" s="20" t="s">
        <v>320</v>
      </c>
      <c r="I30" s="20" t="s">
        <v>312</v>
      </c>
      <c r="J30" s="28" t="s">
        <v>379</v>
      </c>
    </row>
    <row r="31" ht="42" customHeight="1" spans="1:10">
      <c r="A31" s="126" t="s">
        <v>275</v>
      </c>
      <c r="B31" s="20" t="s">
        <v>376</v>
      </c>
      <c r="C31" s="20" t="s">
        <v>338</v>
      </c>
      <c r="D31" s="20" t="s">
        <v>339</v>
      </c>
      <c r="E31" s="28" t="s">
        <v>380</v>
      </c>
      <c r="F31" s="20" t="s">
        <v>344</v>
      </c>
      <c r="G31" s="28" t="s">
        <v>381</v>
      </c>
      <c r="H31" s="20" t="s">
        <v>382</v>
      </c>
      <c r="I31" s="20" t="s">
        <v>302</v>
      </c>
      <c r="J31" s="28" t="s">
        <v>383</v>
      </c>
    </row>
    <row r="32" ht="42" customHeight="1" spans="1:10">
      <c r="A32" s="126" t="s">
        <v>275</v>
      </c>
      <c r="B32" s="20" t="s">
        <v>376</v>
      </c>
      <c r="C32" s="20" t="s">
        <v>338</v>
      </c>
      <c r="D32" s="20" t="s">
        <v>339</v>
      </c>
      <c r="E32" s="28" t="s">
        <v>384</v>
      </c>
      <c r="F32" s="20" t="s">
        <v>299</v>
      </c>
      <c r="G32" s="28" t="s">
        <v>385</v>
      </c>
      <c r="H32" s="20" t="s">
        <v>382</v>
      </c>
      <c r="I32" s="20" t="s">
        <v>302</v>
      </c>
      <c r="J32" s="28" t="s">
        <v>386</v>
      </c>
    </row>
    <row r="33" ht="42" customHeight="1" spans="1:10">
      <c r="A33" s="126" t="s">
        <v>275</v>
      </c>
      <c r="B33" s="20" t="s">
        <v>376</v>
      </c>
      <c r="C33" s="20" t="s">
        <v>346</v>
      </c>
      <c r="D33" s="20" t="s">
        <v>347</v>
      </c>
      <c r="E33" s="28" t="s">
        <v>348</v>
      </c>
      <c r="F33" s="20" t="s">
        <v>299</v>
      </c>
      <c r="G33" s="28" t="s">
        <v>333</v>
      </c>
      <c r="H33" s="20" t="s">
        <v>301</v>
      </c>
      <c r="I33" s="20" t="s">
        <v>312</v>
      </c>
      <c r="J33" s="28" t="s">
        <v>387</v>
      </c>
    </row>
  </sheetData>
  <mergeCells count="10">
    <mergeCell ref="A2:J2"/>
    <mergeCell ref="A3:H3"/>
    <mergeCell ref="A6:A12"/>
    <mergeCell ref="A13:A21"/>
    <mergeCell ref="A22:A28"/>
    <mergeCell ref="A29:A33"/>
    <mergeCell ref="B6:B12"/>
    <mergeCell ref="B13:B21"/>
    <mergeCell ref="B22:B28"/>
    <mergeCell ref="B29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Mint</cp:lastModifiedBy>
  <dcterms:created xsi:type="dcterms:W3CDTF">2026-03-16T12:43:00Z</dcterms:created>
  <dcterms:modified xsi:type="dcterms:W3CDTF">2026-03-18T11:19:57Z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8A1690F2232F4A738DD65E91C92BD6E8_13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