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1" activeTab="14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3">'部门财政拨款收支预算总表02-1'!$A:$A,'部门财政拨款收支预算总表02-1'!$1:$1</definedName>
    <definedName name="_xlnm.Print_Titles" localSheetId="6">部门基本支出预算表04!#REF!,部门基本支出预算表04!$1:$1</definedName>
    <definedName name="_xlnm.Print_Titles" localSheetId="1">'部门收入预算表01-2'!$A:$A,'部门收入预算表01-2'!$1:$1</definedName>
    <definedName name="_xlnm.Print_Titles" localSheetId="8">'部门项目支出绩效目标表05-2'!$A:$A,'部门项目支出绩效目标表05-2'!$1:$1</definedName>
    <definedName name="_xlnm.Print_Titles" localSheetId="7">'部门项目支出预算表05-1'!$A:$A,'部门项目支出预算表05-1'!$1:$1</definedName>
    <definedName name="_xlnm.Print_Titles" localSheetId="16">部门项目中期规划预算表12!$A:$A,部门项目中期规划预算表12!$1:$1</definedName>
    <definedName name="_xlnm.Print_Titles" localSheetId="10">部门政府采购预算表07!#REF!,部门政府采购预算表07!$1:$1</definedName>
    <definedName name="_xlnm.Print_Titles" localSheetId="11">部门政府购买服务预算表08!#REF!,部门政府购买服务预算表08!$1:$1</definedName>
    <definedName name="_xlnm.Print_Titles" localSheetId="9">部门政府性基金预算支出预算表06!$A:$A,部门政府性基金预算支出预算表06!$1:$6</definedName>
    <definedName name="_xlnm.Print_Titles" localSheetId="2">'部门支出预算表01-3'!$A:$A,'部门支出预算表01-3'!$1:$1</definedName>
    <definedName name="_xlnm.Print_Titles" localSheetId="13">'对下转移支付绩效目标表09-2'!$A:$A,'对下转移支付绩效目标表09-2'!$1:$1</definedName>
    <definedName name="_xlnm.Print_Titles" localSheetId="12">'对下转移支付预算表09-1'!$A:$A,'对下转移支付预算表09-1'!$1:$1</definedName>
    <definedName name="_xlnm.Print_Titles" localSheetId="15">上级转移支付补助项目支出预算表11!$A:$A,上级转移支付补助项目支出预算表11!$1:$1</definedName>
    <definedName name="_xlnm.Print_Titles" localSheetId="14">新增资产配置表10!#REF!,新增资产配置表10!$1:$1</definedName>
    <definedName name="_xlnm.Print_Titles" localSheetId="5">一般公共预算“三公”经费支出预算表03!$A:$A,一般公共预算“三公”经费支出预算表03!$1:$1</definedName>
    <definedName name="_xlnm.Print_Titles" localSheetId="4">'一般公共预算支出预算表02-2'!$A:$A,'一般公共预算支出预算表02-2'!$1:$5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<sst xmlns="http://schemas.openxmlformats.org/spreadsheetml/2006/main" count="930" uniqueCount="400">
  <si>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</si>
  <si>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</si>
  <si>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</si>
  <si>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</si>
  <si>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</si>
  <si>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</si>
  <si>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</si>
  <si>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</si>
  <si>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</si>
  <si>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</si>
  <si>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</si>
  <si>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</si>
  <si>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</si>
  <si>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</si>
  <si>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</si>
  <si>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</si>
  <si>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</si>
  <si>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</si>
  <si>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</si>
  <si>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</si>
  <si>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</si>
  <si>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</si>
  <si>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</si>
  <si>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</si>
  <si>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</si>
  <si>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</si>
  <si>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</si>
  <si>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</si>
  <si>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</si>
  <si>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</si>
  <si>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</si>
  <si>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</si>
  <si>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</si>
  <si>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</si>
  <si>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</si>
  <si>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</si>
  <si>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</si>
  <si>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</si>
  <si>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</si>
  <si>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</si>
  <si>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</si>
  <si>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</si>
  <si>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</si>
  <si>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</si>
  <si>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</si>
  <si>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</si>
  <si>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</si>
  <si>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</si>
  <si>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</si>
  <si>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</si>
  <si>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</si>
  <si>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</si>
  <si>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</si>
  <si>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</si>
  <si>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</si>
  <si>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</si>
  <si>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</si>
  <si>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</si>
  <si>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</si>
  <si>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</si>
  <si>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</si>
  <si>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</si>
  <si>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</si>
  <si>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</si>
  <si>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</si>
  <si>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</si>
  <si>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</si>
  <si>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</si>
  <si>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</si>
  <si>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105039</t>
  </si>
  <si>
    <t>昆明市盘龙区东华幼儿园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</si>
  <si>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</si>
  <si>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</si>
  <si>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</si>
  <si>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</si>
  <si>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</si>
  <si>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</si>
  <si>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</si>
  <si>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</si>
  <si>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</si>
  <si>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</si>
  <si>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</si>
  <si>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</si>
  <si>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</si>
  <si>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</si>
  <si>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</si>
  <si>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</si>
  <si>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</si>
  <si>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</si>
  <si>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</si>
  <si>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</si>
  <si>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</si>
  <si>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</si>
  <si>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</si>
  <si>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</si>
  <si>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</si>
  <si>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</si>
  <si>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</si>
  <si>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</si>
  <si>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</si>
  <si>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</si>
  <si>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</si>
  <si>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</si>
  <si>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</si>
  <si>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</si>
  <si>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</si>
  <si>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</si>
  <si>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</si>
  <si>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</si>
  <si>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</si>
  <si>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</si>
  <si>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</si>
  <si>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</si>
  <si>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</si>
  <si>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</si>
  <si>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</si>
  <si>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</si>
  <si>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</si>
  <si>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</si>
  <si>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</si>
  <si>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</si>
  <si>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</si>
  <si>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</si>
  <si>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</si>
  <si>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</si>
  <si>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</si>
  <si>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</si>
  <si>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</si>
  <si>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</si>
  <si>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</si>
  <si>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</si>
  <si>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</si>
  <si>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</si>
  <si>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</si>
  <si>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</si>
  <si>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</si>
  <si>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</si>
  <si>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</si>
  <si>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</si>
  <si>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</si>
  <si>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</si>
  <si>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</si>
  <si>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</si>
  <si>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</si>
  <si>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</si>
  <si>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</si>
  <si>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</si>
  <si>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</si>
  <si>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</si>
  <si>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</si>
  <si>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</si>
  <si>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</si>
  <si>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</si>
  <si>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</si>
  <si>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</si>
  <si>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</si>
  <si>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</si>
  <si>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</si>
  <si>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</si>
  <si>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</si>
  <si>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</si>
  <si>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</si>
  <si>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</si>
  <si>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</si>
  <si>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</si>
  <si>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</si>
  <si>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</si>
  <si>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</si>
  <si>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</si>
  <si>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</si>
  <si>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</si>
  <si>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</si>
  <si>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</si>
  <si>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</si>
  <si>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</si>
  <si>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</si>
  <si>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</si>
  <si>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空表备注：昆明市盘龙区东华幼儿园2026年没有一般公共预算“三公”经费支出。</t>
  </si>
  <si>
    <t>预算04表</t>
  </si>
  <si>
    <t>2026年部门基本支出预算表</t>
  </si>
  <si>
    <t>单位名称：昆明市盘龙区东华幼儿园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</si>
  <si>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</si>
  <si>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</si>
  <si>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</si>
  <si>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</si>
  <si>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</si>
  <si>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</si>
  <si>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</si>
  <si>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</si>
  <si>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</si>
  <si>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</si>
  <si>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</si>
  <si>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</si>
  <si>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</si>
  <si>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</si>
  <si>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</si>
  <si>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</si>
  <si>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</si>
  <si>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530103210000000003667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</si>
  <si>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</si>
  <si>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</si>
  <si>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</si>
  <si>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</si>
  <si>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</si>
  <si>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</si>
  <si>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</si>
  <si>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</si>
  <si>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</si>
  <si>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530103210000000003668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</si>
  <si>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</si>
  <si>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</si>
  <si>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</si>
  <si>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</si>
  <si>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</si>
  <si>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</si>
  <si>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</si>
  <si>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</si>
  <si>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</si>
  <si>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</si>
  <si>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</si>
  <si>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530103210000000003669</t>
  </si>
  <si>
    <t>30113</t>
  </si>
  <si>
    <t>530103210000000003673</t>
  </si>
  <si>
    <t>工会经费</t>
  </si>
  <si>
    <t>30228</t>
  </si>
  <si>
    <t>530103210000000003674</t>
  </si>
  <si>
    <t>一般公用经费</t>
  </si>
  <si>
    <t>30201</t>
  </si>
  <si>
    <t>办公费</t>
  </si>
  <si>
    <t>30299</t>
  </si>
  <si>
    <t>其他商品和服务支出</t>
  </si>
  <si>
    <t>530103231100001342611</t>
  </si>
  <si>
    <t>离退休人员支出</t>
  </si>
  <si>
    <t>30305</t>
  </si>
  <si>
    <t>生活补助</t>
  </si>
  <si>
    <t>530103231100001390144</t>
  </si>
  <si>
    <t>事业人员绩效奖励</t>
  </si>
  <si>
    <t>530103231100001390157</t>
  </si>
  <si>
    <t>离退休工会活动经费</t>
  </si>
  <si>
    <t>530103231100001390164</t>
  </si>
  <si>
    <t>残疾人保障金</t>
  </si>
  <si>
    <t>530103241100002279088</t>
  </si>
  <si>
    <t>其他人员支出</t>
  </si>
  <si>
    <t>30199</t>
  </si>
  <si>
    <t>其他工资福利支出</t>
  </si>
  <si>
    <t>预算05-1表</t>
  </si>
  <si>
    <t>项目分类</t>
  </si>
  <si>
    <t>项目单位</t>
  </si>
  <si>
    <t>本年拨款</t>
  </si>
  <si>
    <t>其中：本次下达</t>
  </si>
  <si>
    <t>事业发展类</t>
  </si>
  <si>
    <t>530103251100004434050</t>
  </si>
  <si>
    <t>2025年支持学前教育发展（改善办园条件）中央资金</t>
  </si>
  <si>
    <t>530103251100004677962</t>
  </si>
  <si>
    <t>2024年昆明市学科带头人和骨干教师工作经费</t>
  </si>
  <si>
    <t>530103251100004737292</t>
  </si>
  <si>
    <t>学前教育免保育教育费市级提标补助资金</t>
  </si>
  <si>
    <t>530103251100004737293</t>
  </si>
  <si>
    <t>学前教育免保育教育费省级补助资金</t>
  </si>
  <si>
    <t>530103261100005157190</t>
  </si>
  <si>
    <t>安保人员经费</t>
  </si>
  <si>
    <t>30209</t>
  </si>
  <si>
    <t>物业管理费</t>
  </si>
  <si>
    <t>530103261100005157202</t>
  </si>
  <si>
    <t>编制外用工人员提标经费</t>
  </si>
  <si>
    <t>530103261100005157213</t>
  </si>
  <si>
    <t>幼儿园运转补助经费</t>
  </si>
  <si>
    <t>530103261100005157214</t>
  </si>
  <si>
    <t>非同级财政拨款（自有食堂）专项资金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</si>
  <si>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</si>
  <si>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</si>
  <si>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</si>
  <si>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</si>
  <si>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</si>
  <si>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</si>
  <si>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</si>
  <si>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</si>
  <si>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</si>
  <si>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</si>
  <si>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</si>
  <si>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进一步提升校园食品安全和膳食经费管理规范化、精细化、科学化水平，确保校园食品安全</t>
  </si>
  <si>
    <t>产出指标</t>
  </si>
  <si>
    <t>质量指标</t>
  </si>
  <si>
    <t>经费使用达标率</t>
  </si>
  <si>
    <t>=</t>
  </si>
  <si>
    <t>100</t>
  </si>
  <si>
    <t>%</t>
  </si>
  <si>
    <t>定量指标</t>
  </si>
  <si>
    <t xml:space="preserve">反映经费使用达标率情况。
</t>
  </si>
  <si>
    <t>时效指标</t>
  </si>
  <si>
    <t>专项资金拨付及时率</t>
  </si>
  <si>
    <t>&gt;=</t>
  </si>
  <si>
    <t xml:space="preserve">反映专项资金拨付情况。
</t>
  </si>
  <si>
    <t>效益指标</t>
  </si>
  <si>
    <t>社会效益</t>
  </si>
  <si>
    <t>校园食品安全事件发生率</t>
  </si>
  <si>
    <t>&lt;=</t>
  </si>
  <si>
    <t>0.1</t>
  </si>
  <si>
    <t>定性指标</t>
  </si>
  <si>
    <t xml:space="preserve">反映校园食品安全事件发生率情况。
</t>
  </si>
  <si>
    <t>满意度指标</t>
  </si>
  <si>
    <t>服务对象满意度</t>
  </si>
  <si>
    <t>师生及家长满意度</t>
  </si>
  <si>
    <t>90</t>
  </si>
  <si>
    <t xml:space="preserve">反映师生及家长满意度情况。
</t>
  </si>
  <si>
    <t>为进一步规范我区机关事业单位编外聘用人员管理，聚焦“基础提标、规范落地、稳岗起步”核心，预算重点实现薪酬保障提质与管理规范化。</t>
  </si>
  <si>
    <t>可持续影响</t>
  </si>
  <si>
    <t>对学校乃至社会的影响</t>
  </si>
  <si>
    <t>用工人员技能培训持续开展月数=12个月</t>
  </si>
  <si>
    <t>月</t>
  </si>
  <si>
    <t>反映编制外用工人员提标经费，对提升保教服务质量与运行效率情况</t>
  </si>
  <si>
    <t>满足幼儿园日常运转开销</t>
  </si>
  <si>
    <t>数量指标</t>
  </si>
  <si>
    <t>开展教研活动</t>
  </si>
  <si>
    <t>次/年</t>
  </si>
  <si>
    <t>反映开展幼儿园学前教育教研活动情况</t>
  </si>
  <si>
    <t>2026年组织全体专任教师（60人）完成师德与专业能力培训，覆盖率100%，人均培训不少于60学时；开展园本教研活动不少于12次，聚焦“自主游戏组织”与“观察评价能力”提升；更新班级玩教具30%以上，满足《3–6岁儿童学习与发展指南》实践需求；家长满意度达≥90%以上（有效问卷≥450份）；建立教师专业成长档案，100%完成年度继续教育任务。</t>
  </si>
  <si>
    <t>参与专业能力提升培训教师比例</t>
  </si>
  <si>
    <t>95</t>
  </si>
  <si>
    <t>反映幼儿园教学保育正常运转情况及提升管理效能与保教质量情况</t>
  </si>
  <si>
    <t>教师持证上岗率 = 100%</t>
  </si>
  <si>
    <t>反映教师队伍从业情况</t>
  </si>
  <si>
    <t>项目完成时间</t>
  </si>
  <si>
    <t>12月中旬之前</t>
  </si>
  <si>
    <t>日</t>
  </si>
  <si>
    <t>1.保障盘龙区教育事业工作的顺利开展，一年的工作圆满完成。2.加大教育发展布点布局规划和建设力度。3.2025年12月前完成所有工作</t>
  </si>
  <si>
    <t>家长投诉率同比下降率</t>
  </si>
  <si>
    <t>反映幼儿园保育教育服务质量情况</t>
  </si>
  <si>
    <t>教师年度继续教育完成率 = 100%</t>
  </si>
  <si>
    <t>效果显著</t>
  </si>
  <si>
    <t>是/否</t>
  </si>
  <si>
    <t>反映幼儿园保育教育质量完成情况</t>
  </si>
  <si>
    <t>家长满意度≥90%</t>
  </si>
  <si>
    <t>反映幼儿家长对幼儿园安全、稳定、运行的满意度情况。</t>
  </si>
  <si>
    <r>
      <rPr>
        <sz val="9"/>
        <color rgb="FF000000"/>
        <rFont val="宋体"/>
        <charset val="134"/>
      </rPr>
      <t>校园人防队伍的充实对提升校园安全防范工作水平，规范校园内部安全防范管理起到了重要的作用。</t>
    </r>
    <r>
      <rPr>
        <sz val="9"/>
        <color rgb="FF000000"/>
        <rFont val="Arial"/>
        <charset val="134"/>
      </rPr>
      <t xml:space="preserve">		</t>
    </r>
    <r>
      <rPr>
        <sz val="9"/>
        <color rgb="FF000000"/>
        <rFont val="宋体"/>
        <charset val="134"/>
      </rPr>
      <t xml:space="preserve">
</t>
    </r>
  </si>
  <si>
    <t>经费使用质量达标率</t>
  </si>
  <si>
    <t>98</t>
  </si>
  <si>
    <t xml:space="preserve">反映经费使用质量达标率的情况
</t>
  </si>
  <si>
    <t xml:space="preserve">聚焦经费保障精准落地与基础能力夯实，2026 年预算需实现 “配齐、提标、强能” 三大核心目标。按在校生规模及寄宿制需求精准测算经费额度，优先保障专职保安全员配齐，重点解决农村及偏远学校人员缺口问题，确保经费拨付与人员到岗同步到位。根据云南省教育厅《云南省教育系统安全工作管理办法（试行）》规定：中小学、幼儿园至少应聘用2名专职保安人员，寄宿制中小学、幼儿园至少应聘用3名专职保安人员；在校师生员工人数超过1000人的应按照不低于总人数3‰的比例聘用专职保安人员，寄宿制按照不低于总人数4‰的比例聘用专职保安人员，人均经费标准不低于 3.5 万元，其中财政补助占比不低于 90%。单列专项培训经费，保障保安《保安员证》持证率达 100% 及年度健康与背景核查全覆盖，同步预留经费冗余应对人员补换需求。预算分配向 “人防 + 技防” 融合倾斜，预留联动经费支持安保人员与校园一键报警系统、防撞设施等的协同响应能力建设，实现经费使用效益与校园安全防护水平双提升”。						
</t>
  </si>
  <si>
    <t>新学期开学前保安人员到岗完成时限</t>
  </si>
  <si>
    <t>开学前一周</t>
  </si>
  <si>
    <t>周</t>
  </si>
  <si>
    <t xml:space="preserve">反映新学期开学前保安人员到岗完成时限的情况
</t>
  </si>
  <si>
    <t>校园安全事件发生率</t>
  </si>
  <si>
    <t xml:space="preserve">反映校园安全事件发生率的情况
</t>
  </si>
  <si>
    <t>校园突发应急事件快速处置率</t>
  </si>
  <si>
    <t xml:space="preserve">反映校园突发应急事件快速处置率的情况
</t>
  </si>
  <si>
    <t xml:space="preserve">反映师生及家长满意度的情况
</t>
  </si>
  <si>
    <t>预算06表</t>
  </si>
  <si>
    <t>政府性基金预算支出预算表</t>
  </si>
  <si>
    <t>单位名称：昆明市发展和改革委员会</t>
  </si>
  <si>
    <t>政府性基金预算支出</t>
  </si>
  <si>
    <t>空表备注：昆明市盘龙区东华幼儿园2026年没有政府性基金预算支出。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</si>
  <si>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</si>
  <si>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</si>
  <si>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</si>
  <si>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</si>
  <si>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</si>
  <si>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</si>
  <si>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</si>
  <si>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</si>
  <si>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</si>
  <si>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</si>
  <si>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</si>
  <si>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</si>
  <si>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保安服务</t>
  </si>
  <si>
    <t>元</t>
  </si>
  <si>
    <t>绿化保洁服务</t>
  </si>
  <si>
    <t>物业管理服务</t>
  </si>
  <si>
    <t>年</t>
  </si>
  <si>
    <t>预算08表</t>
  </si>
  <si>
    <t>政府购买服务项目</t>
  </si>
  <si>
    <t>政府购买服务目录</t>
  </si>
  <si>
    <t>空表备注：昆明市盘龙区东华幼儿园2026年没有政府购买预算支出。</t>
  </si>
  <si>
    <t>预算09-1表</t>
  </si>
  <si>
    <t>单位名称（项目）</t>
  </si>
  <si>
    <t>地区</t>
  </si>
  <si>
    <t>磨憨经济合作区</t>
  </si>
  <si>
    <t>空表备注：昆明市盘龙区东华幼儿园2026年没有对下转移支付预算。</t>
  </si>
  <si>
    <t>预算09-2表</t>
  </si>
  <si>
    <t>空表备注：昆明市盘龙区东华幼儿园2026年没有对下转移支付绩效目标。</t>
  </si>
  <si>
    <t xml:space="preserve">预算10表
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</si>
  <si>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</si>
  <si>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</si>
  <si>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</si>
  <si>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</si>
  <si>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</si>
  <si>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</si>
  <si>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</si>
  <si>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</si>
  <si>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</si>
  <si>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r>
      <rPr>
        <sz val="9"/>
        <rFont val="宋体"/>
        <charset val="0"/>
      </rPr>
      <t>空表备注：昆明市盘龙区东华幼儿园</t>
    </r>
    <r>
      <rPr>
        <sz val="9"/>
        <rFont val="Arial"/>
        <charset val="0"/>
      </rPr>
      <t>2026</t>
    </r>
    <r>
      <rPr>
        <sz val="9"/>
        <rFont val="宋体"/>
        <charset val="0"/>
      </rPr>
      <t>年没有新增资产配置预算。</t>
    </r>
  </si>
  <si>
    <t>预算11表</t>
  </si>
  <si>
    <t>上级补助</t>
  </si>
  <si>
    <t>空表备注：昆明市盘龙区东华幼儿园2026年没有上级补助项目支出预算。</t>
  </si>
  <si>
    <t>预算12表</t>
  </si>
  <si>
    <t>项目级次</t>
  </si>
  <si>
    <t>313 事业发展类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</si>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</sst>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\-mm\-dd\ hh:mm:ss"/>
    <numFmt numFmtId="178" formatCode="#,##0;\-#,##0;;@"/>
    <numFmt numFmtId="179" formatCode="#,##0.00;\-#,##0.00;;@"/>
    <numFmt numFmtId="180" formatCode="hh:mm:ss"/>
  </numFmts>
  <fonts count="39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Arial"/>
      <charset val="0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sz val="9"/>
      <name val="宋体"/>
      <charset val="0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theme="1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0" applyNumberFormat="0" applyAlignment="0" applyProtection="0">
      <alignment vertical="center"/>
    </xf>
    <xf numFmtId="0" fontId="29" fillId="5" borderId="19" applyNumberFormat="0" applyAlignment="0" applyProtection="0">
      <alignment vertical="center"/>
    </xf>
    <xf numFmtId="0" fontId="30" fillId="6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76" fontId="6" fillId="0" borderId="7">
      <alignment horizontal="right" vertical="center"/>
    </xf>
    <xf numFmtId="177" fontId="6" fillId="0" borderId="7">
      <alignment horizontal="right" vertical="center"/>
    </xf>
    <xf numFmtId="178" fontId="6" fillId="0" borderId="7">
      <alignment horizontal="right" vertical="center"/>
    </xf>
    <xf numFmtId="179" fontId="6" fillId="0" borderId="7">
      <alignment horizontal="right" vertical="center"/>
    </xf>
    <xf numFmtId="179" fontId="6" fillId="0" borderId="7">
      <alignment horizontal="right" vertical="center"/>
    </xf>
    <xf numFmtId="10" fontId="6" fillId="0" borderId="7">
      <alignment horizontal="right" vertical="center"/>
    </xf>
    <xf numFmtId="49" fontId="6" fillId="0" borderId="7">
      <alignment horizontal="left" vertical="center" wrapText="1"/>
    </xf>
    <xf numFmtId="180" fontId="6" fillId="0" borderId="7">
      <alignment horizontal="right" vertical="center"/>
    </xf>
    <xf numFmtId="0" fontId="6" fillId="0" borderId="0">
      <alignment vertical="top"/>
      <protection locked="0"/>
    </xf>
  </cellStyleXfs>
  <cellXfs count="204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5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3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8" fillId="0" borderId="0" xfId="0" applyFont="1" applyBorder="1" applyAlignment="1" applyProtection="1">
      <alignment vertical="top"/>
      <protection locked="0"/>
    </xf>
    <xf numFmtId="0" fontId="8" fillId="0" borderId="0" xfId="0" applyFont="1" applyBorder="1" applyAlignment="1">
      <alignment vertical="top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Border="1"/>
    <xf numFmtId="0" fontId="1" fillId="2" borderId="0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10" fillId="0" borderId="8" xfId="0" applyFont="1" applyFill="1" applyBorder="1" applyAlignment="1">
      <alignment horizontal="left"/>
    </xf>
    <xf numFmtId="0" fontId="10" fillId="0" borderId="0" xfId="0" applyFont="1" applyFill="1" applyBorder="1" applyAlignment="1"/>
    <xf numFmtId="0" fontId="11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4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9" fontId="5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>
      <alignment wrapText="1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178" fontId="5" fillId="0" borderId="7" xfId="51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3" fontId="2" fillId="0" borderId="13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lef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9" fontId="5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 applyProtection="1">
      <alignment horizontal="right"/>
      <protection locked="0"/>
    </xf>
    <xf numFmtId="49" fontId="12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 indent="2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8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>
      <alignment horizontal="left" vertical="center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7" xfId="0" applyFont="1" applyBorder="1" applyAlignment="1" applyProtection="1">
      <alignment horizontal="center" vertical="center" wrapText="1"/>
      <protection locked="0"/>
    </xf>
    <xf numFmtId="179" fontId="18" fillId="0" borderId="7" xfId="0" applyNumberFormat="1" applyFont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2" borderId="6" xfId="0" applyFont="1" applyFill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Style" xfId="49"/>
    <cellStyle name="DateTimeStyle" xfId="50"/>
    <cellStyle name="IntegralNumberStyle" xfId="51"/>
    <cellStyle name="MoneyStyle" xfId="52"/>
    <cellStyle name="NumberStyle" xfId="53"/>
    <cellStyle name="PercentStyle" xfId="54"/>
    <cellStyle name="TextStyle" xfId="55"/>
    <cellStyle name="Time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6" workbookViewId="0">
      <selection activeCell="A1" sqref="A1"/>
    </sheetView>
  </sheetViews>
  <sheetFormatPr defaultColWidth="8.62962962962963" defaultRowHeight="12.75" customHeight="1" outlineLevelCol="3"/>
  <cols>
    <col min="1" max="4" width="41" customWidth="1"/>
  </cols>
  <sheetData>
    <row r="1" ht="15" customHeight="1" spans="1:4">
      <c r="A1" s="46"/>
      <c r="B1" s="46"/>
      <c r="C1" s="46"/>
      <c r="D1" s="47" t="s">
        <v>0</v>
      </c>
    </row>
    <row r="2" ht="41.25" customHeight="1" spans="1:4">
      <c r="A2" s="42" t="str">
        <f>"2026"&amp;"年部门财务收支预算总表"</f>
        <v>2026年部门财务收支预算总表</v>
      </c>
    </row>
    <row r="3" ht="17.25" customHeight="1" spans="1:4">
      <c r="A3" s="165" t="str">
        <f>"单位名称："&amp;"昆明市盘龙区东华幼儿园"</f>
        <v>单位名称：昆明市盘龙区东华幼儿园</v>
      </c>
      <c r="B3" s="166"/>
      <c r="D3" s="139" t="s">
        <v>1</v>
      </c>
    </row>
    <row r="4" ht="23.25" customHeight="1" spans="1:4">
      <c r="A4" s="167" t="s">
        <v>2</v>
      </c>
      <c r="B4" s="168"/>
      <c r="C4" s="167" t="s">
        <v>3</v>
      </c>
      <c r="D4" s="168"/>
    </row>
    <row r="5" ht="24" customHeight="1" spans="1:4">
      <c r="A5" s="167" t="s">
        <v>4</v>
      </c>
      <c r="B5" s="167" t="s">
        <v>5</v>
      </c>
      <c r="C5" s="167" t="s">
        <v>6</v>
      </c>
      <c r="D5" s="167" t="s">
        <v>5</v>
      </c>
    </row>
    <row r="6" ht="17.25" customHeight="1" spans="1:4">
      <c r="A6" s="169" t="s">
        <v>7</v>
      </c>
      <c r="B6" s="78">
        <v>12471292</v>
      </c>
      <c r="C6" s="169" t="s">
        <v>8</v>
      </c>
      <c r="D6" s="78"/>
    </row>
    <row r="7" ht="17.25" customHeight="1" spans="1:4">
      <c r="A7" s="169" t="s">
        <v>9</v>
      </c>
      <c r="B7" s="78"/>
      <c r="C7" s="169" t="s">
        <v>10</v>
      </c>
      <c r="D7" s="78"/>
    </row>
    <row r="8" ht="17.25" customHeight="1" spans="1:4">
      <c r="A8" s="169" t="s">
        <v>11</v>
      </c>
      <c r="B8" s="78"/>
      <c r="C8" s="203" t="s">
        <v>12</v>
      </c>
      <c r="D8" s="78"/>
    </row>
    <row r="9" ht="17.25" customHeight="1" spans="1:4">
      <c r="A9" s="169" t="s">
        <v>13</v>
      </c>
      <c r="B9" s="78"/>
      <c r="C9" s="203" t="s">
        <v>14</v>
      </c>
      <c r="D9" s="78"/>
    </row>
    <row r="10" ht="17.25" customHeight="1" spans="1:4">
      <c r="A10" s="169" t="s">
        <v>15</v>
      </c>
      <c r="B10" s="78">
        <v>1437197</v>
      </c>
      <c r="C10" s="203" t="s">
        <v>16</v>
      </c>
      <c r="D10" s="78">
        <v>10866256</v>
      </c>
    </row>
    <row r="11" ht="17.25" customHeight="1" spans="1:4">
      <c r="A11" s="169" t="s">
        <v>17</v>
      </c>
      <c r="B11" s="78"/>
      <c r="C11" s="203" t="s">
        <v>18</v>
      </c>
      <c r="D11" s="78"/>
    </row>
    <row r="12" ht="17.25" customHeight="1" spans="1:4">
      <c r="A12" s="169" t="s">
        <v>19</v>
      </c>
      <c r="B12" s="78"/>
      <c r="C12" s="33" t="s">
        <v>20</v>
      </c>
      <c r="D12" s="78"/>
    </row>
    <row r="13" ht="17.25" customHeight="1" spans="1:4">
      <c r="A13" s="169" t="s">
        <v>21</v>
      </c>
      <c r="B13" s="78"/>
      <c r="C13" s="33" t="s">
        <v>22</v>
      </c>
      <c r="D13" s="78">
        <v>1568190</v>
      </c>
    </row>
    <row r="14" ht="17.25" customHeight="1" spans="1:4">
      <c r="A14" s="169" t="s">
        <v>23</v>
      </c>
      <c r="B14" s="78"/>
      <c r="C14" s="33" t="s">
        <v>24</v>
      </c>
      <c r="D14" s="78">
        <v>809658</v>
      </c>
    </row>
    <row r="15" ht="17.25" customHeight="1" spans="1:4">
      <c r="A15" s="169" t="s">
        <v>25</v>
      </c>
      <c r="B15" s="78">
        <v>1437197</v>
      </c>
      <c r="C15" s="33" t="s">
        <v>26</v>
      </c>
      <c r="D15" s="78"/>
    </row>
    <row r="16" ht="17.25" customHeight="1" spans="1:4">
      <c r="A16" s="152"/>
      <c r="B16" s="78"/>
      <c r="C16" s="33" t="s">
        <v>27</v>
      </c>
      <c r="D16" s="78"/>
    </row>
    <row r="17" ht="17.25" customHeight="1" spans="1:4">
      <c r="A17" s="170"/>
      <c r="B17" s="78"/>
      <c r="C17" s="33" t="s">
        <v>28</v>
      </c>
      <c r="D17" s="78"/>
    </row>
    <row r="18" ht="17.25" customHeight="1" spans="1:4">
      <c r="A18" s="170"/>
      <c r="B18" s="78"/>
      <c r="C18" s="33" t="s">
        <v>29</v>
      </c>
      <c r="D18" s="78"/>
    </row>
    <row r="19" ht="17.25" customHeight="1" spans="1:4">
      <c r="A19" s="170"/>
      <c r="B19" s="78"/>
      <c r="C19" s="33" t="s">
        <v>30</v>
      </c>
      <c r="D19" s="78"/>
    </row>
    <row r="20" ht="17.25" customHeight="1" spans="1:4">
      <c r="A20" s="170"/>
      <c r="B20" s="78"/>
      <c r="C20" s="33" t="s">
        <v>31</v>
      </c>
      <c r="D20" s="78"/>
    </row>
    <row r="21" ht="17.25" customHeight="1" spans="1:4">
      <c r="A21" s="170"/>
      <c r="B21" s="78"/>
      <c r="C21" s="33" t="s">
        <v>32</v>
      </c>
      <c r="D21" s="78"/>
    </row>
    <row r="22" ht="17.25" customHeight="1" spans="1:4">
      <c r="A22" s="170"/>
      <c r="B22" s="78"/>
      <c r="C22" s="33" t="s">
        <v>33</v>
      </c>
      <c r="D22" s="78"/>
    </row>
    <row r="23" ht="17.25" customHeight="1" spans="1:4">
      <c r="A23" s="170"/>
      <c r="B23" s="78"/>
      <c r="C23" s="33" t="s">
        <v>34</v>
      </c>
      <c r="D23" s="78"/>
    </row>
    <row r="24" ht="17.25" customHeight="1" spans="1:4">
      <c r="A24" s="170"/>
      <c r="B24" s="78"/>
      <c r="C24" s="33" t="s">
        <v>35</v>
      </c>
      <c r="D24" s="78">
        <v>810996</v>
      </c>
    </row>
    <row r="25" ht="17.25" customHeight="1" spans="1:4">
      <c r="A25" s="170"/>
      <c r="B25" s="78"/>
      <c r="C25" s="33" t="s">
        <v>36</v>
      </c>
      <c r="D25" s="78"/>
    </row>
    <row r="26" ht="17.25" customHeight="1" spans="1:4">
      <c r="A26" s="170"/>
      <c r="B26" s="78"/>
      <c r="C26" s="152" t="s">
        <v>37</v>
      </c>
      <c r="D26" s="78"/>
    </row>
    <row r="27" ht="17.25" customHeight="1" spans="1:4">
      <c r="A27" s="170"/>
      <c r="B27" s="78"/>
      <c r="C27" s="33" t="s">
        <v>38</v>
      </c>
      <c r="D27" s="78"/>
    </row>
    <row r="28" ht="16.5" customHeight="1" spans="1:4">
      <c r="A28" s="170"/>
      <c r="B28" s="78"/>
      <c r="C28" s="33" t="s">
        <v>39</v>
      </c>
      <c r="D28" s="78"/>
    </row>
    <row r="29" ht="16.5" customHeight="1" spans="1:4">
      <c r="A29" s="170"/>
      <c r="B29" s="78"/>
      <c r="C29" s="152" t="s">
        <v>40</v>
      </c>
      <c r="D29" s="78"/>
    </row>
    <row r="30" ht="17.25" customHeight="1" spans="1:4">
      <c r="A30" s="170"/>
      <c r="B30" s="78"/>
      <c r="C30" s="152" t="s">
        <v>41</v>
      </c>
      <c r="D30" s="78"/>
    </row>
    <row r="31" ht="17.25" customHeight="1" spans="1:4">
      <c r="A31" s="170"/>
      <c r="B31" s="78"/>
      <c r="C31" s="33" t="s">
        <v>42</v>
      </c>
      <c r="D31" s="78"/>
    </row>
    <row r="32" ht="16.5" customHeight="1" spans="1:4">
      <c r="A32" s="170" t="s">
        <v>43</v>
      </c>
      <c r="B32" s="78">
        <v>13908489</v>
      </c>
      <c r="C32" s="170" t="s">
        <v>44</v>
      </c>
      <c r="D32" s="78">
        <v>14055100</v>
      </c>
    </row>
    <row r="33" ht="16.5" customHeight="1" spans="1:4">
      <c r="A33" s="152" t="s">
        <v>45</v>
      </c>
      <c r="B33" s="78">
        <v>146611</v>
      </c>
      <c r="C33" s="152" t="s">
        <v>46</v>
      </c>
      <c r="D33" s="78"/>
    </row>
    <row r="34" ht="16.5" customHeight="1" spans="1:4">
      <c r="A34" s="33" t="s">
        <v>47</v>
      </c>
      <c r="B34" s="78">
        <v>146611</v>
      </c>
      <c r="C34" s="33" t="s">
        <v>47</v>
      </c>
      <c r="D34" s="78"/>
    </row>
    <row r="35" ht="16.5" customHeight="1" spans="1:4">
      <c r="A35" s="33" t="s">
        <v>48</v>
      </c>
      <c r="B35" s="78"/>
      <c r="C35" s="33" t="s">
        <v>49</v>
      </c>
      <c r="D35" s="78"/>
    </row>
    <row r="36" ht="16.5" customHeight="1" spans="1:4">
      <c r="A36" s="171" t="s">
        <v>50</v>
      </c>
      <c r="B36" s="78">
        <v>14055100</v>
      </c>
      <c r="C36" s="171" t="s">
        <v>51</v>
      </c>
      <c r="D36" s="78">
        <v>14055100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:C10"/>
    </sheetView>
  </sheetViews>
  <sheetFormatPr defaultColWidth="9.12962962962963" defaultRowHeight="14.25" customHeight="1" outlineLevelCol="5"/>
  <cols>
    <col min="1" max="1" width="32.1296296296296" customWidth="1"/>
    <col min="2" max="2" width="20.75" customWidth="1"/>
    <col min="3" max="3" width="32.1296296296296" customWidth="1"/>
    <col min="4" max="4" width="27.75" customWidth="1"/>
    <col min="5" max="6" width="36.75" customWidth="1"/>
  </cols>
  <sheetData>
    <row r="1" ht="12" customHeight="1" spans="1:6">
      <c r="A1" s="113">
        <v>1</v>
      </c>
      <c r="B1" s="114">
        <v>0</v>
      </c>
      <c r="C1" s="113">
        <v>1</v>
      </c>
      <c r="D1" s="115"/>
      <c r="E1" s="115"/>
      <c r="F1" s="104" t="s">
        <v>348</v>
      </c>
    </row>
    <row r="2" ht="42" customHeight="1" spans="1:6">
      <c r="A2" s="116" t="str">
        <f>"2026"&amp;"年部门政府性基金预算支出预算表"</f>
        <v>2026年部门政府性基金预算支出预算表</v>
      </c>
      <c r="B2" s="116" t="s">
        <v>349</v>
      </c>
      <c r="C2" s="117"/>
      <c r="D2" s="118"/>
      <c r="E2" s="118"/>
      <c r="F2" s="118"/>
    </row>
    <row r="3" ht="13.5" customHeight="1" spans="1:6">
      <c r="A3" s="4" t="str">
        <f>"单位名称："&amp;"昆明市盘龙区东华幼儿园"</f>
        <v>单位名称：昆明市盘龙区东华幼儿园</v>
      </c>
      <c r="B3" s="4" t="s">
        <v>350</v>
      </c>
      <c r="C3" s="113"/>
      <c r="D3" s="115"/>
      <c r="E3" s="115"/>
      <c r="F3" s="104" t="s">
        <v>1</v>
      </c>
    </row>
    <row r="4" ht="19.5" customHeight="1" spans="1:6">
      <c r="A4" s="119" t="s">
        <v>181</v>
      </c>
      <c r="B4" s="120" t="s">
        <v>72</v>
      </c>
      <c r="C4" s="119" t="s">
        <v>73</v>
      </c>
      <c r="D4" s="10" t="s">
        <v>351</v>
      </c>
      <c r="E4" s="11"/>
      <c r="F4" s="12"/>
    </row>
    <row r="5" ht="18.75" customHeight="1" spans="1:6">
      <c r="A5" s="121"/>
      <c r="B5" s="122"/>
      <c r="C5" s="121"/>
      <c r="D5" s="15" t="s">
        <v>55</v>
      </c>
      <c r="E5" s="10" t="s">
        <v>75</v>
      </c>
      <c r="F5" s="15" t="s">
        <v>76</v>
      </c>
    </row>
    <row r="6" ht="18.75" customHeight="1" spans="1:6">
      <c r="A6" s="67">
        <v>1</v>
      </c>
      <c r="B6" s="123" t="s">
        <v>83</v>
      </c>
      <c r="C6" s="67">
        <v>3</v>
      </c>
      <c r="D6" s="124">
        <v>4</v>
      </c>
      <c r="E6" s="124">
        <v>5</v>
      </c>
      <c r="F6" s="124">
        <v>6</v>
      </c>
    </row>
    <row r="7" ht="21" customHeight="1" spans="1:6">
      <c r="A7" s="20"/>
      <c r="B7" s="20"/>
      <c r="C7" s="20"/>
      <c r="D7" s="78"/>
      <c r="E7" s="78"/>
      <c r="F7" s="78"/>
    </row>
    <row r="8" ht="21" customHeight="1" spans="1:6">
      <c r="A8" s="20"/>
      <c r="B8" s="20"/>
      <c r="C8" s="20"/>
      <c r="D8" s="78"/>
      <c r="E8" s="78"/>
      <c r="F8" s="78"/>
    </row>
    <row r="9" ht="18.75" customHeight="1" spans="1:6">
      <c r="A9" s="125" t="s">
        <v>169</v>
      </c>
      <c r="B9" s="125" t="s">
        <v>169</v>
      </c>
      <c r="C9" s="126" t="s">
        <v>169</v>
      </c>
      <c r="D9" s="78"/>
      <c r="E9" s="78"/>
      <c r="F9" s="78"/>
    </row>
    <row r="10" customHeight="1" spans="1:6">
      <c r="A10" s="37" t="s">
        <v>352</v>
      </c>
      <c r="B10" s="38"/>
      <c r="C10" s="38"/>
    </row>
  </sheetData>
  <mergeCells count="8">
    <mergeCell ref="A2:F2"/>
    <mergeCell ref="A3:C3"/>
    <mergeCell ref="D4:F4"/>
    <mergeCell ref="A9:C9"/>
    <mergeCell ref="A10:C10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1"/>
  <sheetViews>
    <sheetView showZeros="0" workbookViewId="0">
      <selection activeCell="A2" sqref="A2:Q2"/>
    </sheetView>
  </sheetViews>
  <sheetFormatPr defaultColWidth="9.12962962962963" defaultRowHeight="14.25" customHeight="1"/>
  <cols>
    <col min="1" max="1" width="41.1296296296296" customWidth="1"/>
    <col min="2" max="2" width="21.75" customWidth="1"/>
    <col min="3" max="3" width="35.25" customWidth="1"/>
    <col min="4" max="4" width="7.75" customWidth="1"/>
    <col min="5" max="5" width="11.1296296296296" customWidth="1"/>
    <col min="6" max="6" width="13.25" customWidth="1"/>
    <col min="7" max="16" width="20" customWidth="1"/>
    <col min="17" max="17" width="19.8796296296296" customWidth="1"/>
  </cols>
  <sheetData>
    <row r="1" ht="15.75" customHeight="1" spans="1:17">
      <c r="A1" s="79"/>
      <c r="P1" s="2"/>
      <c r="Q1" s="2" t="s">
        <v>353</v>
      </c>
    </row>
    <row r="2" ht="41.25" customHeight="1" spans="1:17">
      <c r="A2" s="72" t="s">
        <v>354</v>
      </c>
      <c r="B2" s="3"/>
      <c r="C2" s="3"/>
      <c r="D2" s="3"/>
      <c r="E2" s="3"/>
      <c r="F2" s="3"/>
      <c r="G2" s="3"/>
      <c r="H2" s="3"/>
      <c r="I2" s="3"/>
      <c r="J2" s="3"/>
      <c r="K2" s="65"/>
      <c r="L2" s="3"/>
      <c r="M2" s="3"/>
      <c r="N2" s="65"/>
      <c r="O2" s="3"/>
      <c r="P2" s="65"/>
      <c r="Q2" s="65"/>
    </row>
    <row r="3" ht="18.75" customHeight="1" spans="1:17">
      <c r="A3" s="103" t="s">
        <v>180</v>
      </c>
      <c r="B3" s="6"/>
      <c r="C3" s="6"/>
      <c r="D3" s="6"/>
      <c r="E3" s="6"/>
      <c r="F3" s="6"/>
      <c r="G3" s="6"/>
      <c r="H3" s="6"/>
      <c r="I3" s="6"/>
      <c r="J3" s="6"/>
      <c r="P3" s="7"/>
      <c r="Q3" s="104" t="s">
        <v>1</v>
      </c>
    </row>
    <row r="4" ht="15.75" customHeight="1" spans="1:17">
      <c r="A4" s="87" t="s">
        <v>355</v>
      </c>
      <c r="B4" s="105" t="s">
        <v>356</v>
      </c>
      <c r="C4" s="105" t="s">
        <v>357</v>
      </c>
      <c r="D4" s="105" t="s">
        <v>358</v>
      </c>
      <c r="E4" s="105" t="s">
        <v>359</v>
      </c>
      <c r="F4" s="105" t="s">
        <v>360</v>
      </c>
      <c r="G4" s="88" t="s">
        <v>188</v>
      </c>
      <c r="H4" s="88"/>
      <c r="I4" s="88"/>
      <c r="J4" s="88"/>
      <c r="K4" s="89"/>
      <c r="L4" s="88"/>
      <c r="M4" s="88"/>
      <c r="N4" s="90"/>
      <c r="O4" s="88"/>
      <c r="P4" s="89"/>
      <c r="Q4" s="91"/>
    </row>
    <row r="5" ht="17.25" customHeight="1" spans="1:17">
      <c r="A5" s="92"/>
      <c r="B5" s="93"/>
      <c r="C5" s="93"/>
      <c r="D5" s="93"/>
      <c r="E5" s="93"/>
      <c r="F5" s="93"/>
      <c r="G5" s="93" t="s">
        <v>55</v>
      </c>
      <c r="H5" s="93" t="s">
        <v>58</v>
      </c>
      <c r="I5" s="93" t="s">
        <v>361</v>
      </c>
      <c r="J5" s="93" t="s">
        <v>362</v>
      </c>
      <c r="K5" s="94" t="s">
        <v>363</v>
      </c>
      <c r="L5" s="95" t="s">
        <v>364</v>
      </c>
      <c r="M5" s="95"/>
      <c r="N5" s="96"/>
      <c r="O5" s="95"/>
      <c r="P5" s="97"/>
      <c r="Q5" s="98"/>
    </row>
    <row r="6" ht="54" customHeight="1" spans="1:17">
      <c r="A6" s="98"/>
      <c r="B6" s="99"/>
      <c r="C6" s="99"/>
      <c r="D6" s="99"/>
      <c r="E6" s="99"/>
      <c r="F6" s="99"/>
      <c r="G6" s="99"/>
      <c r="H6" s="99" t="s">
        <v>57</v>
      </c>
      <c r="I6" s="99"/>
      <c r="J6" s="99"/>
      <c r="K6" s="100"/>
      <c r="L6" s="99" t="s">
        <v>57</v>
      </c>
      <c r="M6" s="99" t="s">
        <v>64</v>
      </c>
      <c r="N6" s="98" t="s">
        <v>65</v>
      </c>
      <c r="O6" s="99" t="s">
        <v>66</v>
      </c>
      <c r="P6" s="100" t="s">
        <v>67</v>
      </c>
      <c r="Q6" s="98" t="s">
        <v>68</v>
      </c>
    </row>
    <row r="7" ht="18" customHeight="1" spans="1:17">
      <c r="A7" s="106">
        <v>1</v>
      </c>
      <c r="B7" s="106">
        <v>2</v>
      </c>
      <c r="C7" s="106">
        <v>3</v>
      </c>
      <c r="D7" s="106">
        <v>4</v>
      </c>
      <c r="E7" s="106">
        <v>5</v>
      </c>
      <c r="F7" s="106">
        <v>6</v>
      </c>
      <c r="G7" s="106">
        <v>7</v>
      </c>
      <c r="H7" s="106">
        <v>8</v>
      </c>
      <c r="I7" s="106">
        <v>9</v>
      </c>
      <c r="J7" s="106">
        <v>10</v>
      </c>
      <c r="K7" s="106">
        <v>11</v>
      </c>
      <c r="L7" s="106">
        <v>12</v>
      </c>
      <c r="M7" s="106">
        <v>13</v>
      </c>
      <c r="N7" s="106">
        <v>14</v>
      </c>
      <c r="O7" s="106">
        <v>15</v>
      </c>
      <c r="P7" s="106">
        <v>16</v>
      </c>
      <c r="Q7" s="106">
        <v>17</v>
      </c>
    </row>
    <row r="8" ht="21" customHeight="1" spans="1:17">
      <c r="A8" s="101" t="s">
        <v>226</v>
      </c>
      <c r="B8" s="107" t="s">
        <v>260</v>
      </c>
      <c r="C8" s="107" t="s">
        <v>365</v>
      </c>
      <c r="D8" s="107" t="s">
        <v>366</v>
      </c>
      <c r="E8" s="108">
        <v>1</v>
      </c>
      <c r="F8" s="78">
        <v>28300</v>
      </c>
      <c r="G8" s="78">
        <v>28300</v>
      </c>
      <c r="H8" s="78">
        <v>28300</v>
      </c>
      <c r="I8" s="78"/>
      <c r="J8" s="78"/>
      <c r="K8" s="78"/>
      <c r="L8" s="78"/>
      <c r="M8" s="78"/>
      <c r="N8" s="78"/>
      <c r="O8" s="78"/>
      <c r="P8" s="78"/>
      <c r="Q8" s="78"/>
    </row>
    <row r="9" ht="21" customHeight="1" spans="1:17">
      <c r="A9" s="101" t="s">
        <v>266</v>
      </c>
      <c r="B9" s="107" t="s">
        <v>367</v>
      </c>
      <c r="C9" s="107" t="s">
        <v>368</v>
      </c>
      <c r="D9" s="107" t="s">
        <v>369</v>
      </c>
      <c r="E9" s="108">
        <v>1</v>
      </c>
      <c r="F9" s="78">
        <v>250000</v>
      </c>
      <c r="G9" s="78">
        <v>250000</v>
      </c>
      <c r="H9" s="78">
        <v>250000</v>
      </c>
      <c r="I9" s="78"/>
      <c r="J9" s="78"/>
      <c r="K9" s="78"/>
      <c r="L9" s="78"/>
      <c r="M9" s="78"/>
      <c r="N9" s="78"/>
      <c r="O9" s="78"/>
      <c r="P9" s="78"/>
      <c r="Q9" s="78"/>
    </row>
    <row r="10" ht="21" customHeight="1" spans="1:17">
      <c r="A10" s="102"/>
      <c r="B10" s="109"/>
      <c r="C10" s="109"/>
      <c r="D10" s="109"/>
      <c r="E10" s="110"/>
      <c r="F10" s="78">
        <v>278300</v>
      </c>
      <c r="G10" s="78">
        <v>278300</v>
      </c>
      <c r="H10" s="78">
        <v>278300</v>
      </c>
      <c r="I10" s="78"/>
      <c r="J10" s="78"/>
      <c r="K10" s="78"/>
      <c r="L10" s="78"/>
      <c r="M10" s="78"/>
      <c r="N10" s="78"/>
      <c r="O10" s="78"/>
      <c r="P10" s="78"/>
      <c r="Q10" s="78"/>
    </row>
    <row r="11" ht="21" customHeight="1" spans="1:17">
      <c r="A11" s="4"/>
      <c r="B11" s="103"/>
      <c r="C11" s="103"/>
      <c r="D11" s="103"/>
      <c r="E11" s="111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</sheetData>
  <mergeCells count="17">
    <mergeCell ref="A2:Q2"/>
    <mergeCell ref="A3:F3"/>
    <mergeCell ref="G4:Q4"/>
    <mergeCell ref="L5:Q5"/>
    <mergeCell ref="A10:E10"/>
    <mergeCell ref="A11:Q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0"/>
  <sheetViews>
    <sheetView showZeros="0" workbookViewId="0">
      <selection activeCell="A10" sqref="A10:C10"/>
    </sheetView>
  </sheetViews>
  <sheetFormatPr defaultColWidth="9.12962962962963" defaultRowHeight="14.25" customHeight="1"/>
  <cols>
    <col min="1" max="3" width="39.1296296296296" customWidth="1"/>
    <col min="4" max="12" width="20.3796296296296" customWidth="1"/>
    <col min="13" max="14" width="20.25" customWidth="1"/>
  </cols>
  <sheetData>
    <row r="1" ht="16.5" customHeight="1" spans="1:14">
      <c r="A1" s="79"/>
      <c r="B1" s="79"/>
      <c r="C1" s="79"/>
      <c r="D1" s="80"/>
      <c r="E1" s="80"/>
      <c r="F1" s="80"/>
      <c r="G1" s="80"/>
      <c r="H1" s="81"/>
      <c r="I1" s="80"/>
      <c r="J1" s="80"/>
      <c r="K1" s="79"/>
      <c r="L1" s="80"/>
      <c r="M1" s="82"/>
      <c r="N1" s="82" t="s">
        <v>370</v>
      </c>
    </row>
    <row r="2" ht="41.25" customHeight="1" spans="1:14">
      <c r="A2" s="65" t="s">
        <v>354</v>
      </c>
      <c r="B2" s="65"/>
      <c r="C2" s="65"/>
      <c r="D2" s="83"/>
      <c r="E2" s="83"/>
      <c r="F2" s="83"/>
      <c r="G2" s="83"/>
      <c r="H2" s="84"/>
      <c r="I2" s="83"/>
      <c r="J2" s="83"/>
      <c r="K2" s="65"/>
      <c r="L2" s="83"/>
      <c r="M2" s="84"/>
      <c r="N2" s="65"/>
    </row>
    <row r="3" ht="22.5" customHeight="1" spans="1:14">
      <c r="A3" s="85" t="s">
        <v>180</v>
      </c>
      <c r="B3" s="85"/>
      <c r="C3" s="85"/>
      <c r="D3" s="74"/>
      <c r="E3" s="74"/>
      <c r="F3" s="74"/>
      <c r="G3" s="74"/>
      <c r="H3" s="81"/>
      <c r="I3" s="80"/>
      <c r="J3" s="80"/>
      <c r="K3" s="79"/>
      <c r="L3" s="80"/>
      <c r="M3" s="86"/>
      <c r="N3" s="82" t="s">
        <v>1</v>
      </c>
    </row>
    <row r="4" ht="24" customHeight="1" spans="1:14">
      <c r="A4" s="87" t="s">
        <v>355</v>
      </c>
      <c r="B4" s="87" t="s">
        <v>371</v>
      </c>
      <c r="C4" s="87" t="s">
        <v>372</v>
      </c>
      <c r="D4" s="88" t="s">
        <v>188</v>
      </c>
      <c r="E4" s="88"/>
      <c r="F4" s="88"/>
      <c r="G4" s="88"/>
      <c r="H4" s="89"/>
      <c r="I4" s="88"/>
      <c r="J4" s="88"/>
      <c r="K4" s="90"/>
      <c r="L4" s="88"/>
      <c r="M4" s="89"/>
      <c r="N4" s="91"/>
    </row>
    <row r="5" ht="24" customHeight="1" spans="1:14">
      <c r="A5" s="92"/>
      <c r="B5" s="92"/>
      <c r="C5" s="92"/>
      <c r="D5" s="93" t="s">
        <v>55</v>
      </c>
      <c r="E5" s="93" t="s">
        <v>58</v>
      </c>
      <c r="F5" s="93" t="s">
        <v>361</v>
      </c>
      <c r="G5" s="93" t="s">
        <v>362</v>
      </c>
      <c r="H5" s="94" t="s">
        <v>363</v>
      </c>
      <c r="I5" s="95" t="s">
        <v>364</v>
      </c>
      <c r="J5" s="95"/>
      <c r="K5" s="96"/>
      <c r="L5" s="95"/>
      <c r="M5" s="97"/>
      <c r="N5" s="98"/>
    </row>
    <row r="6" ht="54" customHeight="1" spans="1:14">
      <c r="A6" s="98"/>
      <c r="B6" s="98"/>
      <c r="C6" s="98"/>
      <c r="D6" s="99"/>
      <c r="E6" s="99" t="s">
        <v>57</v>
      </c>
      <c r="F6" s="99"/>
      <c r="G6" s="99"/>
      <c r="H6" s="100"/>
      <c r="I6" s="99" t="s">
        <v>57</v>
      </c>
      <c r="J6" s="99" t="s">
        <v>64</v>
      </c>
      <c r="K6" s="98" t="s">
        <v>65</v>
      </c>
      <c r="L6" s="99" t="s">
        <v>66</v>
      </c>
      <c r="M6" s="100" t="s">
        <v>67</v>
      </c>
      <c r="N6" s="98" t="s">
        <v>68</v>
      </c>
    </row>
    <row r="7" ht="17.25" customHeight="1" spans="1:14">
      <c r="A7" s="18">
        <v>1</v>
      </c>
      <c r="B7" s="18">
        <v>2</v>
      </c>
      <c r="C7" s="18">
        <v>3</v>
      </c>
      <c r="D7" s="18">
        <v>4</v>
      </c>
      <c r="E7" s="18">
        <v>5</v>
      </c>
      <c r="F7" s="18">
        <v>6</v>
      </c>
      <c r="G7" s="18">
        <v>7</v>
      </c>
      <c r="H7" s="18">
        <v>8</v>
      </c>
      <c r="I7" s="18">
        <v>9</v>
      </c>
      <c r="J7" s="18">
        <v>10</v>
      </c>
      <c r="K7" s="18">
        <v>11</v>
      </c>
      <c r="L7" s="18">
        <v>12</v>
      </c>
      <c r="M7" s="18">
        <v>13</v>
      </c>
      <c r="N7" s="18">
        <v>14</v>
      </c>
    </row>
    <row r="8" ht="21" customHeight="1" spans="1:14">
      <c r="A8" s="101"/>
      <c r="B8" s="101"/>
      <c r="C8" s="101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</row>
    <row r="9" ht="21" customHeight="1" spans="1:14">
      <c r="A9" s="102"/>
      <c r="B9" s="102"/>
      <c r="C9" s="102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</row>
    <row r="10" customHeight="1" spans="1:14">
      <c r="A10" s="37" t="s">
        <v>373</v>
      </c>
      <c r="B10" s="38"/>
      <c r="C10" s="38"/>
    </row>
  </sheetData>
  <mergeCells count="14">
    <mergeCell ref="A2:N2"/>
    <mergeCell ref="A3:C3"/>
    <mergeCell ref="D4:N4"/>
    <mergeCell ref="I5:N5"/>
    <mergeCell ref="A9:C9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9"/>
  <sheetViews>
    <sheetView showZeros="0" workbookViewId="0">
      <selection activeCell="A9" sqref="A9:C9"/>
    </sheetView>
  </sheetViews>
  <sheetFormatPr defaultColWidth="9.12962962962963" defaultRowHeight="14.25" customHeight="1" outlineLevelCol="4"/>
  <cols>
    <col min="1" max="1" width="37.75" customWidth="1"/>
    <col min="2" max="5" width="20" customWidth="1"/>
  </cols>
  <sheetData>
    <row r="1" ht="17.25" customHeight="1" spans="1:5">
      <c r="D1" s="71"/>
      <c r="E1" s="2" t="s">
        <v>374</v>
      </c>
    </row>
    <row r="2" ht="41.25" customHeight="1" spans="1:5">
      <c r="A2" s="72" t="str">
        <f>"2026"&amp;"年对下转移支付预算表"</f>
        <v>2026年对下转移支付预算表</v>
      </c>
      <c r="B2" s="3"/>
      <c r="C2" s="3"/>
      <c r="D2" s="3"/>
      <c r="E2" s="65"/>
    </row>
    <row r="3" ht="18" customHeight="1" spans="1:5">
      <c r="A3" s="73" t="str">
        <f>"单位名称："&amp;"昆明市盘龙区东华幼儿园"</f>
        <v>单位名称：昆明市盘龙区东华幼儿园</v>
      </c>
      <c r="B3" s="74"/>
      <c r="C3" s="74"/>
      <c r="D3" s="75"/>
      <c r="E3" s="7" t="s">
        <v>1</v>
      </c>
    </row>
    <row r="4" ht="19.5" customHeight="1" spans="1:5">
      <c r="A4" s="27" t="s">
        <v>375</v>
      </c>
      <c r="B4" s="10" t="s">
        <v>188</v>
      </c>
      <c r="C4" s="11"/>
      <c r="D4" s="11"/>
      <c r="E4" s="67" t="s">
        <v>376</v>
      </c>
    </row>
    <row r="5" ht="40.5" customHeight="1" spans="1:5">
      <c r="A5" s="18"/>
      <c r="B5" s="28" t="s">
        <v>55</v>
      </c>
      <c r="C5" s="9" t="s">
        <v>58</v>
      </c>
      <c r="D5" s="76" t="s">
        <v>361</v>
      </c>
      <c r="E5" s="29" t="s">
        <v>377</v>
      </c>
    </row>
    <row r="6" ht="19.5" customHeight="1" spans="1:5">
      <c r="A6" s="19">
        <v>1</v>
      </c>
      <c r="B6" s="19">
        <v>2</v>
      </c>
      <c r="C6" s="19">
        <v>3</v>
      </c>
      <c r="D6" s="77">
        <v>4</v>
      </c>
      <c r="E6" s="29">
        <v>5</v>
      </c>
    </row>
    <row r="7" ht="19.5" customHeight="1" spans="1:5">
      <c r="A7" s="30"/>
      <c r="B7" s="78"/>
      <c r="C7" s="78"/>
      <c r="D7" s="78"/>
      <c r="E7" s="78"/>
    </row>
    <row r="8" ht="19.5" customHeight="1" spans="1:5">
      <c r="A8" s="68"/>
      <c r="B8" s="78"/>
      <c r="C8" s="78"/>
      <c r="D8" s="78"/>
      <c r="E8" s="78"/>
    </row>
    <row r="9" customHeight="1" spans="1:5">
      <c r="A9" s="37" t="s">
        <v>378</v>
      </c>
      <c r="B9" s="38"/>
      <c r="C9" s="38"/>
    </row>
  </sheetData>
  <mergeCells count="6">
    <mergeCell ref="A2:E2"/>
    <mergeCell ref="A3:D3"/>
    <mergeCell ref="B4:D4"/>
    <mergeCell ref="A9:C9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3" sqref="A3:H3"/>
    </sheetView>
  </sheetViews>
  <sheetFormatPr defaultColWidth="9.12962962962963" defaultRowHeight="12" customHeight="1" outlineLevelRow="7"/>
  <cols>
    <col min="1" max="1" width="34.25" customWidth="1"/>
    <col min="2" max="2" width="29" customWidth="1"/>
    <col min="3" max="5" width="23.6296296296296" customWidth="1"/>
    <col min="6" max="6" width="11.25" customWidth="1"/>
    <col min="7" max="7" width="25.1296296296296" customWidth="1"/>
    <col min="8" max="8" width="15.6296296296296" customWidth="1"/>
    <col min="9" max="9" width="13.3796296296296" customWidth="1"/>
    <col min="10" max="10" width="18.8796296296296" customWidth="1"/>
  </cols>
  <sheetData>
    <row r="1" ht="16.5" customHeight="1" spans="1:10">
      <c r="J1" s="2" t="s">
        <v>379</v>
      </c>
    </row>
    <row r="2" ht="41.25" customHeight="1" spans="1:10">
      <c r="A2" s="64" t="str">
        <f>"2026"&amp;"年对下转移支付绩效目标表"</f>
        <v>2026年对下转移支付绩效目标表</v>
      </c>
      <c r="B2" s="3"/>
      <c r="C2" s="3"/>
      <c r="D2" s="3"/>
      <c r="E2" s="3"/>
      <c r="F2" s="65"/>
      <c r="G2" s="3"/>
      <c r="H2" s="65"/>
      <c r="I2" s="65"/>
      <c r="J2" s="3"/>
    </row>
    <row r="3" ht="17.25" customHeight="1" spans="1:10">
      <c r="A3" s="4" t="str">
        <f>"单位名称："&amp;"昆明市盘龙区东华幼儿园"</f>
        <v>单位名称：昆明市盘龙区东华幼儿园</v>
      </c>
    </row>
    <row r="4" ht="44.25" customHeight="1" spans="1:10">
      <c r="A4" s="66" t="s">
        <v>270</v>
      </c>
      <c r="B4" s="66" t="s">
        <v>271</v>
      </c>
      <c r="C4" s="66" t="s">
        <v>272</v>
      </c>
      <c r="D4" s="66" t="s">
        <v>273</v>
      </c>
      <c r="E4" s="66" t="s">
        <v>274</v>
      </c>
      <c r="F4" s="67" t="s">
        <v>275</v>
      </c>
      <c r="G4" s="66" t="s">
        <v>276</v>
      </c>
      <c r="H4" s="67" t="s">
        <v>277</v>
      </c>
      <c r="I4" s="67" t="s">
        <v>278</v>
      </c>
      <c r="J4" s="66" t="s">
        <v>279</v>
      </c>
    </row>
    <row r="5" ht="14.25" customHeight="1" spans="1:10">
      <c r="A5" s="66">
        <v>1</v>
      </c>
      <c r="B5" s="66">
        <v>2</v>
      </c>
      <c r="C5" s="66">
        <v>3</v>
      </c>
      <c r="D5" s="66">
        <v>4</v>
      </c>
      <c r="E5" s="66">
        <v>5</v>
      </c>
      <c r="F5" s="67">
        <v>6</v>
      </c>
      <c r="G5" s="66">
        <v>7</v>
      </c>
      <c r="H5" s="67">
        <v>8</v>
      </c>
      <c r="I5" s="67">
        <v>9</v>
      </c>
      <c r="J5" s="66">
        <v>10</v>
      </c>
    </row>
    <row r="6" ht="42" customHeight="1" spans="1:10">
      <c r="A6" s="30"/>
      <c r="B6" s="68"/>
      <c r="C6" s="68"/>
      <c r="D6" s="68"/>
      <c r="E6" s="69"/>
      <c r="F6" s="70"/>
      <c r="G6" s="69"/>
      <c r="H6" s="70"/>
      <c r="I6" s="70"/>
      <c r="J6" s="69"/>
    </row>
    <row r="7" ht="42" customHeight="1" spans="1:10">
      <c r="A7" s="30"/>
      <c r="B7" s="20"/>
      <c r="C7" s="20"/>
      <c r="D7" s="20"/>
      <c r="E7" s="30"/>
      <c r="F7" s="20"/>
      <c r="G7" s="30"/>
      <c r="H7" s="20"/>
      <c r="I7" s="20"/>
      <c r="J7" s="30"/>
    </row>
    <row r="8" customHeight="1" spans="1:10">
      <c r="A8" s="37" t="s">
        <v>380</v>
      </c>
      <c r="B8" s="38"/>
      <c r="C8" s="38"/>
    </row>
  </sheetData>
  <mergeCells count="3">
    <mergeCell ref="A2:J2"/>
    <mergeCell ref="A3:H3"/>
    <mergeCell ref="A8:C8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10"/>
  <sheetViews>
    <sheetView showZeros="0" tabSelected="1" topLeftCell="B1" workbookViewId="0">
      <selection activeCell="A1" sqref="A1:H1"/>
    </sheetView>
  </sheetViews>
  <sheetFormatPr defaultColWidth="10.3796296296296" defaultRowHeight="14.25" customHeight="1" outlineLevelCol="7"/>
  <cols>
    <col min="1" max="2" width="33.75" customWidth="1"/>
    <col min="3" max="3" width="45.6296296296296" customWidth="1"/>
    <col min="4" max="4" width="27.6296296296296" customWidth="1"/>
    <col min="5" max="5" width="21.75" customWidth="1"/>
    <col min="6" max="8" width="26.25" customWidth="1"/>
  </cols>
  <sheetData>
    <row r="1" customHeight="1" spans="1:8">
      <c r="A1" s="39" t="s">
        <v>381</v>
      </c>
      <c r="B1" s="40"/>
      <c r="C1" s="41"/>
      <c r="D1" s="41"/>
      <c r="E1" s="41"/>
      <c r="F1" s="40"/>
      <c r="G1" s="40"/>
      <c r="H1" s="41"/>
    </row>
    <row r="2" ht="41.25" customHeight="1" spans="1:8">
      <c r="A2" s="42" t="s">
        <v>382</v>
      </c>
      <c r="B2" s="43"/>
      <c r="C2" s="44"/>
      <c r="D2" s="44"/>
      <c r="E2" s="44"/>
      <c r="F2" s="43"/>
      <c r="G2" s="43"/>
      <c r="H2" s="44"/>
    </row>
    <row r="3" customHeight="1" spans="1:8">
      <c r="A3" s="45" t="s">
        <v>180</v>
      </c>
      <c r="B3" s="45"/>
      <c r="C3" s="46"/>
      <c r="E3" s="44"/>
      <c r="F3" s="43"/>
      <c r="G3" s="43"/>
      <c r="H3" s="47" t="s">
        <v>1</v>
      </c>
    </row>
    <row r="4" ht="28.5" customHeight="1" spans="1:8">
      <c r="A4" s="48" t="s">
        <v>181</v>
      </c>
      <c r="B4" s="49" t="s">
        <v>383</v>
      </c>
      <c r="C4" s="50" t="s">
        <v>384</v>
      </c>
      <c r="D4" s="50" t="s">
        <v>385</v>
      </c>
      <c r="E4" s="50" t="s">
        <v>386</v>
      </c>
      <c r="F4" s="48" t="s">
        <v>387</v>
      </c>
      <c r="G4" s="29"/>
      <c r="H4" s="50"/>
    </row>
    <row r="5" ht="21" customHeight="1" spans="1:8">
      <c r="A5" s="51"/>
      <c r="B5" s="51"/>
      <c r="C5" s="52"/>
      <c r="D5" s="51"/>
      <c r="E5" s="51"/>
      <c r="F5" s="48" t="s">
        <v>359</v>
      </c>
      <c r="G5" s="48" t="s">
        <v>388</v>
      </c>
      <c r="H5" s="48" t="s">
        <v>389</v>
      </c>
    </row>
    <row r="6" ht="17.25" customHeight="1" spans="1:8">
      <c r="A6" s="53">
        <v>1</v>
      </c>
      <c r="B6" s="53">
        <v>2</v>
      </c>
      <c r="C6" s="53">
        <v>3</v>
      </c>
      <c r="D6" s="53">
        <v>4</v>
      </c>
      <c r="E6" s="53">
        <v>5</v>
      </c>
      <c r="F6" s="53">
        <v>6</v>
      </c>
      <c r="G6" s="53">
        <v>7</v>
      </c>
      <c r="H6" s="53">
        <v>8</v>
      </c>
    </row>
    <row r="7" ht="19.5" customHeight="1" spans="1:8">
      <c r="A7" s="33"/>
      <c r="B7" s="33"/>
      <c r="C7" s="30"/>
      <c r="D7" s="20"/>
      <c r="E7" s="54"/>
      <c r="F7" s="55"/>
      <c r="G7" s="56"/>
      <c r="H7" s="56"/>
    </row>
    <row r="8" ht="19.5" customHeight="1" spans="1:8">
      <c r="A8" s="57" t="s">
        <v>55</v>
      </c>
      <c r="B8" s="57"/>
      <c r="C8" s="58"/>
      <c r="D8" s="59"/>
      <c r="E8" s="59"/>
      <c r="F8" s="60"/>
      <c r="G8" s="61"/>
      <c r="H8" s="61"/>
    </row>
    <row r="9" ht="18" customHeight="1" spans="1:8">
      <c r="A9" s="62" t="s">
        <v>390</v>
      </c>
      <c r="B9" s="62"/>
      <c r="C9" s="62"/>
      <c r="D9" s="62"/>
      <c r="E9" s="62"/>
      <c r="F9" s="62"/>
      <c r="G9" s="62"/>
      <c r="H9" s="62"/>
    </row>
    <row r="10" customHeight="1" spans="1:8">
      <c r="A10" s="63" t="s">
        <v>391</v>
      </c>
      <c r="B10" s="38"/>
    </row>
  </sheetData>
  <mergeCells count="12">
    <mergeCell ref="A1:H1"/>
    <mergeCell ref="A2:H2"/>
    <mergeCell ref="A3:B3"/>
    <mergeCell ref="F4:H4"/>
    <mergeCell ref="A8:E8"/>
    <mergeCell ref="A9:H9"/>
    <mergeCell ref="A10:B10"/>
    <mergeCell ref="A4:A5"/>
    <mergeCell ref="B4:B5"/>
    <mergeCell ref="C4:C5"/>
    <mergeCell ref="D4:D5"/>
    <mergeCell ref="E4:E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A11" sqref="A11:C11"/>
    </sheetView>
  </sheetViews>
  <sheetFormatPr defaultColWidth="9.12962962962963" defaultRowHeight="14.25" customHeight="1"/>
  <cols>
    <col min="1" max="1" width="19.25" customWidth="1"/>
    <col min="2" max="2" width="33.8796296296296" customWidth="1"/>
    <col min="3" max="3" width="23.8796296296296" customWidth="1"/>
    <col min="4" max="4" width="11.1296296296296" customWidth="1"/>
    <col min="5" max="5" width="17.75" customWidth="1"/>
    <col min="6" max="6" width="9.87962962962963" customWidth="1"/>
    <col min="7" max="7" width="17.75" customWidth="1"/>
    <col min="8" max="11" width="23.1296296296296" customWidth="1"/>
  </cols>
  <sheetData>
    <row r="1" customHeight="1" spans="1:11">
      <c r="D1" s="1"/>
      <c r="E1" s="1"/>
      <c r="F1" s="1"/>
      <c r="G1" s="1"/>
      <c r="K1" s="2" t="s">
        <v>392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"单位名称："&amp;"昆明市盘龙区东华幼儿园"</f>
        <v>单位名称：昆明市盘龙区东华幼儿园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246</v>
      </c>
      <c r="B4" s="8" t="s">
        <v>183</v>
      </c>
      <c r="C4" s="8" t="s">
        <v>247</v>
      </c>
      <c r="D4" s="9" t="s">
        <v>184</v>
      </c>
      <c r="E4" s="9" t="s">
        <v>185</v>
      </c>
      <c r="F4" s="9" t="s">
        <v>186</v>
      </c>
      <c r="G4" s="9" t="s">
        <v>187</v>
      </c>
      <c r="H4" s="27" t="s">
        <v>55</v>
      </c>
      <c r="I4" s="10" t="s">
        <v>393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9">
        <v>10</v>
      </c>
      <c r="K7" s="29">
        <v>11</v>
      </c>
    </row>
    <row r="8" ht="18.75" customHeight="1" spans="1:11">
      <c r="A8" s="30"/>
      <c r="B8" s="20"/>
      <c r="C8" s="30"/>
      <c r="D8" s="30"/>
      <c r="E8" s="30"/>
      <c r="F8" s="30"/>
      <c r="G8" s="30"/>
      <c r="H8" s="31"/>
      <c r="I8" s="32"/>
      <c r="J8" s="32"/>
      <c r="K8" s="31"/>
    </row>
    <row r="9" ht="18.75" customHeight="1" spans="1:11">
      <c r="A9" s="33"/>
      <c r="B9" s="20"/>
      <c r="C9" s="20"/>
      <c r="D9" s="20"/>
      <c r="E9" s="20"/>
      <c r="F9" s="20"/>
      <c r="G9" s="20"/>
      <c r="H9" s="22"/>
      <c r="I9" s="22"/>
      <c r="J9" s="22"/>
      <c r="K9" s="31"/>
    </row>
    <row r="10" ht="18.75" customHeight="1" spans="1:11">
      <c r="A10" s="34" t="s">
        <v>169</v>
      </c>
      <c r="B10" s="35"/>
      <c r="C10" s="35"/>
      <c r="D10" s="35"/>
      <c r="E10" s="35"/>
      <c r="F10" s="35"/>
      <c r="G10" s="36"/>
      <c r="H10" s="22"/>
      <c r="I10" s="22"/>
      <c r="J10" s="22"/>
      <c r="K10" s="31"/>
    </row>
    <row r="11" customHeight="1" spans="1:11">
      <c r="A11" s="37" t="s">
        <v>394</v>
      </c>
      <c r="B11" s="38"/>
      <c r="C11" s="38"/>
    </row>
  </sheetData>
  <mergeCells count="16">
    <mergeCell ref="A2:K2"/>
    <mergeCell ref="A3:G3"/>
    <mergeCell ref="I4:K4"/>
    <mergeCell ref="A10:G10"/>
    <mergeCell ref="A11:C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workbookViewId="0">
      <selection activeCell="C22" sqref="C22"/>
    </sheetView>
  </sheetViews>
  <sheetFormatPr defaultColWidth="9.12962962962963" defaultRowHeight="14.25" customHeight="1" outlineLevelCol="6"/>
  <cols>
    <col min="1" max="1" width="35.25" customWidth="1"/>
    <col min="2" max="4" width="28" customWidth="1"/>
    <col min="5" max="7" width="23.8796296296296" customWidth="1"/>
  </cols>
  <sheetData>
    <row r="1" ht="13.5" customHeight="1" spans="1:7">
      <c r="D1" s="1"/>
      <c r="G1" s="2" t="s">
        <v>395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"单位名称："&amp;"昆明市盘龙区东华幼儿园"</f>
        <v>单位名称：昆明市盘龙区东华幼儿园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247</v>
      </c>
      <c r="B4" s="8" t="s">
        <v>246</v>
      </c>
      <c r="C4" s="8" t="s">
        <v>183</v>
      </c>
      <c r="D4" s="9" t="s">
        <v>396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1567905</v>
      </c>
      <c r="F8" s="22"/>
      <c r="G8" s="22"/>
    </row>
    <row r="9" ht="18.75" customHeight="1" spans="1:7">
      <c r="A9" s="20"/>
      <c r="B9" s="20" t="s">
        <v>397</v>
      </c>
      <c r="C9" s="20" t="s">
        <v>260</v>
      </c>
      <c r="D9" s="20" t="s">
        <v>398</v>
      </c>
      <c r="E9" s="22">
        <v>144500</v>
      </c>
      <c r="F9" s="22"/>
      <c r="G9" s="22"/>
    </row>
    <row r="10" ht="18.75" customHeight="1" spans="1:7">
      <c r="A10" s="23"/>
      <c r="B10" s="20" t="s">
        <v>397</v>
      </c>
      <c r="C10" s="20" t="s">
        <v>264</v>
      </c>
      <c r="D10" s="20" t="s">
        <v>398</v>
      </c>
      <c r="E10" s="22">
        <v>206245</v>
      </c>
      <c r="F10" s="22"/>
      <c r="G10" s="22"/>
    </row>
    <row r="11" ht="18.75" customHeight="1" spans="1:7">
      <c r="A11" s="23"/>
      <c r="B11" s="20" t="s">
        <v>397</v>
      </c>
      <c r="C11" s="20" t="s">
        <v>266</v>
      </c>
      <c r="D11" s="20" t="s">
        <v>398</v>
      </c>
      <c r="E11" s="22">
        <v>1217160</v>
      </c>
      <c r="F11" s="22"/>
      <c r="G11" s="22"/>
    </row>
    <row r="12" ht="18.75" customHeight="1" spans="1:7">
      <c r="A12" s="24" t="s">
        <v>55</v>
      </c>
      <c r="B12" s="25" t="s">
        <v>399</v>
      </c>
      <c r="C12" s="25"/>
      <c r="D12" s="26"/>
      <c r="E12" s="22">
        <v>1567905</v>
      </c>
      <c r="F12" s="22"/>
      <c r="G12" s="22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A1:S1"/>
    </sheetView>
  </sheetViews>
  <sheetFormatPr defaultColWidth="8.62962962962963" defaultRowHeight="12.75" customHeight="1"/>
  <cols>
    <col min="1" max="1" width="15.8796296296296" customWidth="1"/>
    <col min="2" max="2" width="35" customWidth="1"/>
    <col min="3" max="19" width="22" customWidth="1"/>
  </cols>
  <sheetData>
    <row r="1" ht="17.25" customHeight="1" spans="1:19">
      <c r="A1" s="47" t="s">
        <v>52</v>
      </c>
    </row>
    <row r="2" ht="41.25" customHeight="1" spans="1:19">
      <c r="A2" s="42" t="str">
        <f>"2026"&amp;"年部门收入预算表"</f>
        <v>2026年部门收入预算表</v>
      </c>
    </row>
    <row r="3" ht="17.25" customHeight="1" spans="1:19">
      <c r="A3" s="165" t="str">
        <f>"单位名称："&amp;"昆明市盘龙区东华幼儿园"</f>
        <v>单位名称：昆明市盘龙区东华幼儿园</v>
      </c>
      <c r="S3" s="46" t="s">
        <v>1</v>
      </c>
    </row>
    <row r="4" ht="21.75" customHeight="1" spans="1:19">
      <c r="A4" s="189" t="s">
        <v>53</v>
      </c>
      <c r="B4" s="190" t="s">
        <v>54</v>
      </c>
      <c r="C4" s="190" t="s">
        <v>55</v>
      </c>
      <c r="D4" s="191" t="s">
        <v>56</v>
      </c>
      <c r="E4" s="191"/>
      <c r="F4" s="191"/>
      <c r="G4" s="191"/>
      <c r="H4" s="191"/>
      <c r="I4" s="125"/>
      <c r="J4" s="191"/>
      <c r="K4" s="191"/>
      <c r="L4" s="191"/>
      <c r="M4" s="191"/>
      <c r="N4" s="192"/>
      <c r="O4" s="191" t="s">
        <v>45</v>
      </c>
      <c r="P4" s="191"/>
      <c r="Q4" s="191"/>
      <c r="R4" s="191"/>
      <c r="S4" s="192"/>
    </row>
    <row r="5" ht="27" customHeight="1" spans="1:19">
      <c r="A5" s="193"/>
      <c r="B5" s="194"/>
      <c r="C5" s="194"/>
      <c r="D5" s="194" t="s">
        <v>57</v>
      </c>
      <c r="E5" s="194" t="s">
        <v>58</v>
      </c>
      <c r="F5" s="194" t="s">
        <v>59</v>
      </c>
      <c r="G5" s="194" t="s">
        <v>60</v>
      </c>
      <c r="H5" s="194" t="s">
        <v>61</v>
      </c>
      <c r="I5" s="195" t="s">
        <v>62</v>
      </c>
      <c r="J5" s="196"/>
      <c r="K5" s="196"/>
      <c r="L5" s="196"/>
      <c r="M5" s="196"/>
      <c r="N5" s="197"/>
      <c r="O5" s="194" t="s">
        <v>57</v>
      </c>
      <c r="P5" s="194" t="s">
        <v>58</v>
      </c>
      <c r="Q5" s="194" t="s">
        <v>59</v>
      </c>
      <c r="R5" s="194" t="s">
        <v>60</v>
      </c>
      <c r="S5" s="194" t="s">
        <v>63</v>
      </c>
    </row>
    <row r="6" ht="30" customHeight="1" spans="1:19">
      <c r="A6" s="198"/>
      <c r="B6" s="199"/>
      <c r="C6" s="110"/>
      <c r="D6" s="110"/>
      <c r="E6" s="110"/>
      <c r="F6" s="110"/>
      <c r="G6" s="110"/>
      <c r="H6" s="110"/>
      <c r="I6" s="70" t="s">
        <v>57</v>
      </c>
      <c r="J6" s="197" t="s">
        <v>64</v>
      </c>
      <c r="K6" s="197" t="s">
        <v>65</v>
      </c>
      <c r="L6" s="197" t="s">
        <v>66</v>
      </c>
      <c r="M6" s="197" t="s">
        <v>67</v>
      </c>
      <c r="N6" s="197" t="s">
        <v>68</v>
      </c>
      <c r="O6" s="200"/>
      <c r="P6" s="200"/>
      <c r="Q6" s="200"/>
      <c r="R6" s="200"/>
      <c r="S6" s="110"/>
    </row>
    <row r="7" ht="15" customHeight="1" spans="1:19">
      <c r="A7" s="201">
        <v>1</v>
      </c>
      <c r="B7" s="201">
        <v>2</v>
      </c>
      <c r="C7" s="201">
        <v>3</v>
      </c>
      <c r="D7" s="201">
        <v>4</v>
      </c>
      <c r="E7" s="201">
        <v>5</v>
      </c>
      <c r="F7" s="201">
        <v>6</v>
      </c>
      <c r="G7" s="201">
        <v>7</v>
      </c>
      <c r="H7" s="201">
        <v>8</v>
      </c>
      <c r="I7" s="70">
        <v>9</v>
      </c>
      <c r="J7" s="201">
        <v>10</v>
      </c>
      <c r="K7" s="201">
        <v>11</v>
      </c>
      <c r="L7" s="201">
        <v>12</v>
      </c>
      <c r="M7" s="201">
        <v>13</v>
      </c>
      <c r="N7" s="201">
        <v>14</v>
      </c>
      <c r="O7" s="201">
        <v>15</v>
      </c>
      <c r="P7" s="201">
        <v>16</v>
      </c>
      <c r="Q7" s="201">
        <v>17</v>
      </c>
      <c r="R7" s="201">
        <v>18</v>
      </c>
      <c r="S7" s="201">
        <v>19</v>
      </c>
    </row>
    <row r="8" ht="18" customHeight="1" spans="1:19">
      <c r="A8" s="20" t="s">
        <v>69</v>
      </c>
      <c r="B8" s="20" t="s">
        <v>70</v>
      </c>
      <c r="C8" s="78">
        <v>14055100</v>
      </c>
      <c r="D8" s="78">
        <f>12471292+1437197</f>
        <v>13908489</v>
      </c>
      <c r="E8" s="78">
        <v>12471292</v>
      </c>
      <c r="F8" s="78"/>
      <c r="G8" s="78"/>
      <c r="H8" s="78"/>
      <c r="I8" s="78">
        <v>1437197</v>
      </c>
      <c r="J8" s="78"/>
      <c r="K8" s="78"/>
      <c r="L8" s="78"/>
      <c r="M8" s="78"/>
      <c r="N8" s="78">
        <v>1437197</v>
      </c>
      <c r="O8" s="78">
        <v>146611</v>
      </c>
      <c r="P8" s="78">
        <v>146611</v>
      </c>
      <c r="Q8" s="78"/>
      <c r="R8" s="78"/>
      <c r="S8" s="78"/>
    </row>
    <row r="9" ht="18" customHeight="1" spans="1:19">
      <c r="A9" s="49" t="s">
        <v>55</v>
      </c>
      <c r="B9" s="202"/>
      <c r="C9" s="78">
        <v>14055100</v>
      </c>
      <c r="D9" s="78">
        <f>12471292+1437197</f>
        <v>13908489</v>
      </c>
      <c r="E9" s="78">
        <v>12471292</v>
      </c>
      <c r="F9" s="78"/>
      <c r="G9" s="78"/>
      <c r="H9" s="78"/>
      <c r="I9" s="78">
        <v>1437197</v>
      </c>
      <c r="J9" s="78"/>
      <c r="K9" s="78"/>
      <c r="L9" s="78"/>
      <c r="M9" s="78"/>
      <c r="N9" s="78">
        <v>1437197</v>
      </c>
      <c r="O9" s="78">
        <v>146611</v>
      </c>
      <c r="P9" s="78">
        <v>146611</v>
      </c>
      <c r="Q9" s="78"/>
      <c r="R9" s="78"/>
      <c r="S9" s="78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4"/>
  <sheetViews>
    <sheetView showGridLines="0" showZeros="0" topLeftCell="A5" workbookViewId="0">
      <selection activeCell="A1" sqref="A1:O1"/>
    </sheetView>
  </sheetViews>
  <sheetFormatPr defaultColWidth="8.62962962962963" defaultRowHeight="12.75" customHeight="1"/>
  <cols>
    <col min="1" max="1" width="14.25" customWidth="1"/>
    <col min="2" max="2" width="37.6296296296296" customWidth="1"/>
    <col min="3" max="8" width="24.6296296296296" customWidth="1"/>
    <col min="9" max="9" width="26.75" customWidth="1"/>
    <col min="10" max="11" width="24.3796296296296" customWidth="1"/>
    <col min="12" max="15" width="24.6296296296296" customWidth="1"/>
  </cols>
  <sheetData>
    <row r="1" ht="17.25" customHeight="1" spans="1:15">
      <c r="A1" s="46" t="s">
        <v>71</v>
      </c>
    </row>
    <row r="2" ht="41.25" customHeight="1" spans="1:15">
      <c r="A2" s="42" t="str">
        <f>"2026"&amp;"年部门支出预算表"</f>
        <v>2026年部门支出预算表</v>
      </c>
    </row>
    <row r="3" ht="17.25" customHeight="1" spans="1:15">
      <c r="A3" s="165" t="str">
        <f>"单位名称："&amp;"昆明市盘龙区东华幼儿园"</f>
        <v>单位名称：昆明市盘龙区东华幼儿园</v>
      </c>
      <c r="O3" s="46" t="s">
        <v>1</v>
      </c>
    </row>
    <row r="4" ht="27" customHeight="1" spans="1:15">
      <c r="A4" s="173" t="s">
        <v>72</v>
      </c>
      <c r="B4" s="173" t="s">
        <v>73</v>
      </c>
      <c r="C4" s="173" t="s">
        <v>55</v>
      </c>
      <c r="D4" s="174" t="s">
        <v>58</v>
      </c>
      <c r="E4" s="175"/>
      <c r="F4" s="176"/>
      <c r="G4" s="177" t="s">
        <v>59</v>
      </c>
      <c r="H4" s="177" t="s">
        <v>60</v>
      </c>
      <c r="I4" s="177" t="s">
        <v>74</v>
      </c>
      <c r="J4" s="174" t="s">
        <v>62</v>
      </c>
      <c r="K4" s="175"/>
      <c r="L4" s="175"/>
      <c r="M4" s="175"/>
      <c r="N4" s="178"/>
      <c r="O4" s="179"/>
    </row>
    <row r="5" ht="42" customHeight="1" spans="1:15">
      <c r="A5" s="180"/>
      <c r="B5" s="180"/>
      <c r="C5" s="181"/>
      <c r="D5" s="182" t="s">
        <v>57</v>
      </c>
      <c r="E5" s="182" t="s">
        <v>75</v>
      </c>
      <c r="F5" s="182" t="s">
        <v>76</v>
      </c>
      <c r="G5" s="181"/>
      <c r="H5" s="181"/>
      <c r="I5" s="183"/>
      <c r="J5" s="182" t="s">
        <v>57</v>
      </c>
      <c r="K5" s="167" t="s">
        <v>77</v>
      </c>
      <c r="L5" s="167" t="s">
        <v>78</v>
      </c>
      <c r="M5" s="167" t="s">
        <v>79</v>
      </c>
      <c r="N5" s="167" t="s">
        <v>80</v>
      </c>
      <c r="O5" s="167" t="s">
        <v>81</v>
      </c>
    </row>
    <row r="6" ht="18" customHeight="1" spans="1:15">
      <c r="A6" s="184" t="s">
        <v>82</v>
      </c>
      <c r="B6" s="184" t="s">
        <v>83</v>
      </c>
      <c r="C6" s="184" t="s">
        <v>84</v>
      </c>
      <c r="D6" s="54" t="s">
        <v>85</v>
      </c>
      <c r="E6" s="54" t="s">
        <v>86</v>
      </c>
      <c r="F6" s="54" t="s">
        <v>87</v>
      </c>
      <c r="G6" s="54" t="s">
        <v>88</v>
      </c>
      <c r="H6" s="54" t="s">
        <v>89</v>
      </c>
      <c r="I6" s="54" t="s">
        <v>90</v>
      </c>
      <c r="J6" s="54" t="s">
        <v>91</v>
      </c>
      <c r="K6" s="54" t="s">
        <v>92</v>
      </c>
      <c r="L6" s="54" t="s">
        <v>93</v>
      </c>
      <c r="M6" s="54" t="s">
        <v>94</v>
      </c>
      <c r="N6" s="184" t="s">
        <v>95</v>
      </c>
      <c r="O6" s="54" t="s">
        <v>96</v>
      </c>
    </row>
    <row r="7" ht="21" customHeight="1" spans="1:15">
      <c r="A7" s="185" t="s">
        <v>97</v>
      </c>
      <c r="B7" s="185" t="s">
        <v>98</v>
      </c>
      <c r="C7" s="78">
        <v>10866256</v>
      </c>
      <c r="D7" s="78">
        <v>9429059</v>
      </c>
      <c r="E7" s="78">
        <v>7714543</v>
      </c>
      <c r="F7" s="78">
        <v>1714516</v>
      </c>
      <c r="G7" s="78"/>
      <c r="H7" s="78"/>
      <c r="I7" s="78"/>
      <c r="J7" s="78">
        <v>1437197</v>
      </c>
      <c r="K7" s="78"/>
      <c r="L7" s="78"/>
      <c r="M7" s="78"/>
      <c r="N7" s="78"/>
      <c r="O7" s="78">
        <v>1437197</v>
      </c>
    </row>
    <row r="8" ht="21" customHeight="1" spans="1:15">
      <c r="A8" s="186" t="s">
        <v>99</v>
      </c>
      <c r="B8" s="186" t="s">
        <v>100</v>
      </c>
      <c r="C8" s="78">
        <v>10866256</v>
      </c>
      <c r="D8" s="78">
        <v>9429059</v>
      </c>
      <c r="E8" s="78">
        <v>7714543</v>
      </c>
      <c r="F8" s="78">
        <v>1714516</v>
      </c>
      <c r="G8" s="78"/>
      <c r="H8" s="78"/>
      <c r="I8" s="78"/>
      <c r="J8" s="78">
        <v>1437197</v>
      </c>
      <c r="K8" s="78"/>
      <c r="L8" s="78"/>
      <c r="M8" s="78"/>
      <c r="N8" s="78"/>
      <c r="O8" s="78">
        <v>1437197</v>
      </c>
    </row>
    <row r="9" ht="21" customHeight="1" spans="1:15">
      <c r="A9" s="187" t="s">
        <v>101</v>
      </c>
      <c r="B9" s="187" t="s">
        <v>102</v>
      </c>
      <c r="C9" s="78">
        <v>9073714</v>
      </c>
      <c r="D9" s="78">
        <v>9073714</v>
      </c>
      <c r="E9" s="78">
        <v>7714543</v>
      </c>
      <c r="F9" s="78">
        <v>1359171</v>
      </c>
      <c r="G9" s="78"/>
      <c r="H9" s="78"/>
      <c r="I9" s="78"/>
      <c r="J9" s="78"/>
      <c r="K9" s="78"/>
      <c r="L9" s="78"/>
      <c r="M9" s="78"/>
      <c r="N9" s="78"/>
      <c r="O9" s="78"/>
    </row>
    <row r="10" ht="21" customHeight="1" spans="1:15">
      <c r="A10" s="187" t="s">
        <v>103</v>
      </c>
      <c r="B10" s="187" t="s">
        <v>104</v>
      </c>
      <c r="C10" s="78">
        <v>1792542</v>
      </c>
      <c r="D10" s="78">
        <v>355345</v>
      </c>
      <c r="E10" s="78"/>
      <c r="F10" s="78">
        <v>355345</v>
      </c>
      <c r="G10" s="78"/>
      <c r="H10" s="78"/>
      <c r="I10" s="78"/>
      <c r="J10" s="78">
        <v>1437197</v>
      </c>
      <c r="K10" s="78"/>
      <c r="L10" s="78"/>
      <c r="M10" s="78"/>
      <c r="N10" s="78"/>
      <c r="O10" s="78">
        <v>1437197</v>
      </c>
    </row>
    <row r="11" ht="21" customHeight="1" spans="1:15">
      <c r="A11" s="185" t="s">
        <v>105</v>
      </c>
      <c r="B11" s="185" t="s">
        <v>106</v>
      </c>
      <c r="C11" s="78">
        <v>1568190</v>
      </c>
      <c r="D11" s="78">
        <v>1568190</v>
      </c>
      <c r="E11" s="78">
        <v>1568190</v>
      </c>
      <c r="F11" s="78"/>
      <c r="G11" s="78"/>
      <c r="H11" s="78"/>
      <c r="I11" s="78"/>
      <c r="J11" s="78"/>
      <c r="K11" s="78"/>
      <c r="L11" s="78"/>
      <c r="M11" s="78"/>
      <c r="N11" s="78"/>
      <c r="O11" s="78"/>
    </row>
    <row r="12" ht="21" customHeight="1" spans="1:15">
      <c r="A12" s="186" t="s">
        <v>107</v>
      </c>
      <c r="B12" s="186" t="s">
        <v>108</v>
      </c>
      <c r="C12" s="78">
        <v>1568190</v>
      </c>
      <c r="D12" s="78">
        <v>1568190</v>
      </c>
      <c r="E12" s="78">
        <v>1568190</v>
      </c>
      <c r="F12" s="78"/>
      <c r="G12" s="78"/>
      <c r="H12" s="78"/>
      <c r="I12" s="78"/>
      <c r="J12" s="78"/>
      <c r="K12" s="78"/>
      <c r="L12" s="78"/>
      <c r="M12" s="78"/>
      <c r="N12" s="78"/>
      <c r="O12" s="78"/>
    </row>
    <row r="13" ht="21" customHeight="1" spans="1:15">
      <c r="A13" s="187" t="s">
        <v>109</v>
      </c>
      <c r="B13" s="187" t="s">
        <v>110</v>
      </c>
      <c r="C13" s="78">
        <v>428400</v>
      </c>
      <c r="D13" s="78">
        <v>428400</v>
      </c>
      <c r="E13" s="78">
        <v>428400</v>
      </c>
      <c r="F13" s="78"/>
      <c r="G13" s="78"/>
      <c r="H13" s="78"/>
      <c r="I13" s="78"/>
      <c r="J13" s="78"/>
      <c r="K13" s="78"/>
      <c r="L13" s="78"/>
      <c r="M13" s="78"/>
      <c r="N13" s="78"/>
      <c r="O13" s="78"/>
    </row>
    <row r="14" ht="21" customHeight="1" spans="1:15">
      <c r="A14" s="187" t="s">
        <v>111</v>
      </c>
      <c r="B14" s="187" t="s">
        <v>112</v>
      </c>
      <c r="C14" s="78">
        <v>839790</v>
      </c>
      <c r="D14" s="78">
        <v>839790</v>
      </c>
      <c r="E14" s="78">
        <v>839790</v>
      </c>
      <c r="F14" s="78"/>
      <c r="G14" s="78"/>
      <c r="H14" s="78"/>
      <c r="I14" s="78"/>
      <c r="J14" s="78"/>
      <c r="K14" s="78"/>
      <c r="L14" s="78"/>
      <c r="M14" s="78"/>
      <c r="N14" s="78"/>
      <c r="O14" s="78"/>
    </row>
    <row r="15" ht="21" customHeight="1" spans="1:15">
      <c r="A15" s="187" t="s">
        <v>113</v>
      </c>
      <c r="B15" s="187" t="s">
        <v>114</v>
      </c>
      <c r="C15" s="78">
        <v>300000</v>
      </c>
      <c r="D15" s="78">
        <v>300000</v>
      </c>
      <c r="E15" s="78">
        <v>300000</v>
      </c>
      <c r="F15" s="78"/>
      <c r="G15" s="78"/>
      <c r="H15" s="78"/>
      <c r="I15" s="78"/>
      <c r="J15" s="78"/>
      <c r="K15" s="78"/>
      <c r="L15" s="78"/>
      <c r="M15" s="78"/>
      <c r="N15" s="78"/>
      <c r="O15" s="78"/>
    </row>
    <row r="16" ht="21" customHeight="1" spans="1:15">
      <c r="A16" s="185" t="s">
        <v>115</v>
      </c>
      <c r="B16" s="185" t="s">
        <v>116</v>
      </c>
      <c r="C16" s="78">
        <v>809658</v>
      </c>
      <c r="D16" s="78">
        <v>809658</v>
      </c>
      <c r="E16" s="78">
        <v>809658</v>
      </c>
      <c r="F16" s="78"/>
      <c r="G16" s="78"/>
      <c r="H16" s="78"/>
      <c r="I16" s="78"/>
      <c r="J16" s="78"/>
      <c r="K16" s="78"/>
      <c r="L16" s="78"/>
      <c r="M16" s="78"/>
      <c r="N16" s="78"/>
      <c r="O16" s="78"/>
    </row>
    <row r="17" ht="21" customHeight="1" spans="1:15">
      <c r="A17" s="186" t="s">
        <v>117</v>
      </c>
      <c r="B17" s="186" t="s">
        <v>118</v>
      </c>
      <c r="C17" s="78">
        <v>809658</v>
      </c>
      <c r="D17" s="78">
        <v>809658</v>
      </c>
      <c r="E17" s="78">
        <v>809658</v>
      </c>
      <c r="F17" s="78"/>
      <c r="G17" s="78"/>
      <c r="H17" s="78"/>
      <c r="I17" s="78"/>
      <c r="J17" s="78"/>
      <c r="K17" s="78"/>
      <c r="L17" s="78"/>
      <c r="M17" s="78"/>
      <c r="N17" s="78"/>
      <c r="O17" s="78"/>
    </row>
    <row r="18" ht="21" customHeight="1" spans="1:15">
      <c r="A18" s="187" t="s">
        <v>119</v>
      </c>
      <c r="B18" s="187" t="s">
        <v>120</v>
      </c>
      <c r="C18" s="78">
        <v>438120</v>
      </c>
      <c r="D18" s="78">
        <v>438120</v>
      </c>
      <c r="E18" s="78">
        <v>438120</v>
      </c>
      <c r="F18" s="78"/>
      <c r="G18" s="78"/>
      <c r="H18" s="78"/>
      <c r="I18" s="78"/>
      <c r="J18" s="78"/>
      <c r="K18" s="78"/>
      <c r="L18" s="78"/>
      <c r="M18" s="78"/>
      <c r="N18" s="78"/>
      <c r="O18" s="78"/>
    </row>
    <row r="19" ht="21" customHeight="1" spans="1:15">
      <c r="A19" s="187" t="s">
        <v>121</v>
      </c>
      <c r="B19" s="187" t="s">
        <v>122</v>
      </c>
      <c r="C19" s="78">
        <v>316935</v>
      </c>
      <c r="D19" s="78">
        <v>316935</v>
      </c>
      <c r="E19" s="78">
        <v>316935</v>
      </c>
      <c r="F19" s="78"/>
      <c r="G19" s="78"/>
      <c r="H19" s="78"/>
      <c r="I19" s="78"/>
      <c r="J19" s="78"/>
      <c r="K19" s="78"/>
      <c r="L19" s="78"/>
      <c r="M19" s="78"/>
      <c r="N19" s="78"/>
      <c r="O19" s="78"/>
    </row>
    <row r="20" ht="21" customHeight="1" spans="1:15">
      <c r="A20" s="187" t="s">
        <v>123</v>
      </c>
      <c r="B20" s="187" t="s">
        <v>124</v>
      </c>
      <c r="C20" s="78">
        <v>54603</v>
      </c>
      <c r="D20" s="78">
        <v>54603</v>
      </c>
      <c r="E20" s="78">
        <v>54603</v>
      </c>
      <c r="F20" s="78"/>
      <c r="G20" s="78"/>
      <c r="H20" s="78"/>
      <c r="I20" s="78"/>
      <c r="J20" s="78"/>
      <c r="K20" s="78"/>
      <c r="L20" s="78"/>
      <c r="M20" s="78"/>
      <c r="N20" s="78"/>
      <c r="O20" s="78"/>
    </row>
    <row r="21" ht="21" customHeight="1" spans="1:15">
      <c r="A21" s="185" t="s">
        <v>125</v>
      </c>
      <c r="B21" s="185" t="s">
        <v>126</v>
      </c>
      <c r="C21" s="78">
        <v>810996</v>
      </c>
      <c r="D21" s="78">
        <v>810996</v>
      </c>
      <c r="E21" s="78">
        <v>810996</v>
      </c>
      <c r="F21" s="78"/>
      <c r="G21" s="78"/>
      <c r="H21" s="78"/>
      <c r="I21" s="78"/>
      <c r="J21" s="78"/>
      <c r="K21" s="78"/>
      <c r="L21" s="78"/>
      <c r="M21" s="78"/>
      <c r="N21" s="78"/>
      <c r="O21" s="78"/>
    </row>
    <row r="22" ht="21" customHeight="1" spans="1:15">
      <c r="A22" s="186" t="s">
        <v>127</v>
      </c>
      <c r="B22" s="186" t="s">
        <v>128</v>
      </c>
      <c r="C22" s="78">
        <v>810996</v>
      </c>
      <c r="D22" s="78">
        <v>810996</v>
      </c>
      <c r="E22" s="78">
        <v>810996</v>
      </c>
      <c r="F22" s="78"/>
      <c r="G22" s="78"/>
      <c r="H22" s="78"/>
      <c r="I22" s="78"/>
      <c r="J22" s="78"/>
      <c r="K22" s="78"/>
      <c r="L22" s="78"/>
      <c r="M22" s="78"/>
      <c r="N22" s="78"/>
      <c r="O22" s="78"/>
    </row>
    <row r="23" ht="21" customHeight="1" spans="1:15">
      <c r="A23" s="187" t="s">
        <v>129</v>
      </c>
      <c r="B23" s="187" t="s">
        <v>130</v>
      </c>
      <c r="C23" s="78">
        <v>810996</v>
      </c>
      <c r="D23" s="78">
        <v>810996</v>
      </c>
      <c r="E23" s="78">
        <v>810996</v>
      </c>
      <c r="F23" s="78"/>
      <c r="G23" s="78"/>
      <c r="H23" s="78"/>
      <c r="I23" s="78"/>
      <c r="J23" s="78"/>
      <c r="K23" s="78"/>
      <c r="L23" s="78"/>
      <c r="M23" s="78"/>
      <c r="N23" s="78"/>
      <c r="O23" s="78"/>
    </row>
    <row r="24" ht="21" customHeight="1" spans="1:15">
      <c r="A24" s="188" t="s">
        <v>55</v>
      </c>
      <c r="B24" s="36"/>
      <c r="C24" s="78">
        <v>14055100</v>
      </c>
      <c r="D24" s="78">
        <v>12617903</v>
      </c>
      <c r="E24" s="78">
        <v>10903387</v>
      </c>
      <c r="F24" s="78">
        <v>1714516</v>
      </c>
      <c r="G24" s="78"/>
      <c r="H24" s="78"/>
      <c r="I24" s="78"/>
      <c r="J24" s="78">
        <v>1437197</v>
      </c>
      <c r="K24" s="78"/>
      <c r="L24" s="78"/>
      <c r="M24" s="78"/>
      <c r="N24" s="78"/>
      <c r="O24" s="78">
        <v>1437197</v>
      </c>
    </row>
  </sheetData>
  <mergeCells count="12">
    <mergeCell ref="A1:O1"/>
    <mergeCell ref="A2:O2"/>
    <mergeCell ref="A3:B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14" workbookViewId="0">
      <selection activeCell="A1" sqref="A1"/>
    </sheetView>
  </sheetViews>
  <sheetFormatPr defaultColWidth="8.62962962962963" defaultRowHeight="12.75" customHeight="1" outlineLevelCol="3"/>
  <cols>
    <col min="1" max="4" width="35.6296296296296" customWidth="1"/>
  </cols>
  <sheetData>
    <row r="1" ht="15" customHeight="1" spans="1:4">
      <c r="A1" s="43"/>
      <c r="B1" s="46"/>
      <c r="C1" s="46"/>
      <c r="D1" s="46" t="s">
        <v>131</v>
      </c>
    </row>
    <row r="2" ht="41.25" customHeight="1" spans="1:4">
      <c r="A2" s="42" t="str">
        <f>"2026"&amp;"年部门财政拨款收支预算总表"</f>
        <v>2026年部门财政拨款收支预算总表</v>
      </c>
    </row>
    <row r="3" ht="17.25" customHeight="1" spans="1:4">
      <c r="A3" s="165" t="str">
        <f>"单位名称："&amp;"昆明市盘龙区东华幼儿园"</f>
        <v>单位名称：昆明市盘龙区东华幼儿园</v>
      </c>
      <c r="B3" s="166"/>
      <c r="D3" s="46" t="s">
        <v>1</v>
      </c>
    </row>
    <row r="4" ht="17.25" customHeight="1" spans="1:4">
      <c r="A4" s="167" t="s">
        <v>2</v>
      </c>
      <c r="B4" s="168"/>
      <c r="C4" s="167" t="s">
        <v>3</v>
      </c>
      <c r="D4" s="168"/>
    </row>
    <row r="5" ht="18.75" customHeight="1" spans="1:4">
      <c r="A5" s="167" t="s">
        <v>4</v>
      </c>
      <c r="B5" s="167" t="s">
        <v>5</v>
      </c>
      <c r="C5" s="167" t="s">
        <v>6</v>
      </c>
      <c r="D5" s="167" t="s">
        <v>5</v>
      </c>
    </row>
    <row r="6" ht="16.5" customHeight="1" spans="1:4">
      <c r="A6" s="169" t="s">
        <v>132</v>
      </c>
      <c r="B6" s="78">
        <v>12471292</v>
      </c>
      <c r="C6" s="169" t="s">
        <v>133</v>
      </c>
      <c r="D6" s="78">
        <v>12617903</v>
      </c>
    </row>
    <row r="7" ht="16.5" customHeight="1" spans="1:4">
      <c r="A7" s="169" t="s">
        <v>134</v>
      </c>
      <c r="B7" s="78">
        <v>12471292</v>
      </c>
      <c r="C7" s="169" t="s">
        <v>135</v>
      </c>
      <c r="D7" s="78"/>
    </row>
    <row r="8" ht="16.5" customHeight="1" spans="1:4">
      <c r="A8" s="169" t="s">
        <v>136</v>
      </c>
      <c r="B8" s="78"/>
      <c r="C8" s="169" t="s">
        <v>137</v>
      </c>
      <c r="D8" s="78"/>
    </row>
    <row r="9" ht="16.5" customHeight="1" spans="1:4">
      <c r="A9" s="169" t="s">
        <v>138</v>
      </c>
      <c r="B9" s="78"/>
      <c r="C9" s="169" t="s">
        <v>139</v>
      </c>
      <c r="D9" s="78"/>
    </row>
    <row r="10" ht="16.5" customHeight="1" spans="1:4">
      <c r="A10" s="169" t="s">
        <v>140</v>
      </c>
      <c r="B10" s="78">
        <v>146611</v>
      </c>
      <c r="C10" s="169" t="s">
        <v>141</v>
      </c>
      <c r="D10" s="78"/>
    </row>
    <row r="11" ht="16.5" customHeight="1" spans="1:4">
      <c r="A11" s="169" t="s">
        <v>134</v>
      </c>
      <c r="B11" s="78">
        <v>146611</v>
      </c>
      <c r="C11" s="169" t="s">
        <v>142</v>
      </c>
      <c r="D11" s="78">
        <v>9429059</v>
      </c>
    </row>
    <row r="12" ht="16.5" customHeight="1" spans="1:4">
      <c r="A12" s="152" t="s">
        <v>136</v>
      </c>
      <c r="B12" s="78"/>
      <c r="C12" s="68" t="s">
        <v>143</v>
      </c>
      <c r="D12" s="78"/>
    </row>
    <row r="13" ht="16.5" customHeight="1" spans="1:4">
      <c r="A13" s="152" t="s">
        <v>138</v>
      </c>
      <c r="B13" s="78"/>
      <c r="C13" s="68" t="s">
        <v>144</v>
      </c>
      <c r="D13" s="78"/>
    </row>
    <row r="14" ht="16.5" customHeight="1" spans="1:4">
      <c r="A14" s="170"/>
      <c r="B14" s="78"/>
      <c r="C14" s="68" t="s">
        <v>145</v>
      </c>
      <c r="D14" s="78">
        <v>1568190</v>
      </c>
    </row>
    <row r="15" ht="16.5" customHeight="1" spans="1:4">
      <c r="A15" s="170"/>
      <c r="B15" s="78"/>
      <c r="C15" s="68" t="s">
        <v>146</v>
      </c>
      <c r="D15" s="78">
        <v>809658</v>
      </c>
    </row>
    <row r="16" ht="16.5" customHeight="1" spans="1:4">
      <c r="A16" s="170"/>
      <c r="B16" s="78"/>
      <c r="C16" s="68" t="s">
        <v>147</v>
      </c>
      <c r="D16" s="78"/>
    </row>
    <row r="17" ht="16.5" customHeight="1" spans="1:4">
      <c r="A17" s="170"/>
      <c r="B17" s="78"/>
      <c r="C17" s="68" t="s">
        <v>148</v>
      </c>
      <c r="D17" s="78"/>
    </row>
    <row r="18" ht="16.5" customHeight="1" spans="1:4">
      <c r="A18" s="170"/>
      <c r="B18" s="78"/>
      <c r="C18" s="68" t="s">
        <v>149</v>
      </c>
      <c r="D18" s="78"/>
    </row>
    <row r="19" ht="16.5" customHeight="1" spans="1:4">
      <c r="A19" s="170"/>
      <c r="B19" s="78"/>
      <c r="C19" s="68" t="s">
        <v>150</v>
      </c>
      <c r="D19" s="78"/>
    </row>
    <row r="20" ht="16.5" customHeight="1" spans="1:4">
      <c r="A20" s="170"/>
      <c r="B20" s="78"/>
      <c r="C20" s="68" t="s">
        <v>151</v>
      </c>
      <c r="D20" s="78"/>
    </row>
    <row r="21" ht="16.5" customHeight="1" spans="1:4">
      <c r="A21" s="170"/>
      <c r="B21" s="78"/>
      <c r="C21" s="68" t="s">
        <v>152</v>
      </c>
      <c r="D21" s="78"/>
    </row>
    <row r="22" ht="16.5" customHeight="1" spans="1:4">
      <c r="A22" s="170"/>
      <c r="B22" s="78"/>
      <c r="C22" s="68" t="s">
        <v>153</v>
      </c>
      <c r="D22" s="78"/>
    </row>
    <row r="23" ht="16.5" customHeight="1" spans="1:4">
      <c r="A23" s="170"/>
      <c r="B23" s="78"/>
      <c r="C23" s="68" t="s">
        <v>154</v>
      </c>
      <c r="D23" s="78"/>
    </row>
    <row r="24" ht="16.5" customHeight="1" spans="1:4">
      <c r="A24" s="170"/>
      <c r="B24" s="78"/>
      <c r="C24" s="68" t="s">
        <v>155</v>
      </c>
      <c r="D24" s="78"/>
    </row>
    <row r="25" ht="16.5" customHeight="1" spans="1:4">
      <c r="A25" s="170"/>
      <c r="B25" s="78"/>
      <c r="C25" s="68" t="s">
        <v>156</v>
      </c>
      <c r="D25" s="78">
        <v>810996</v>
      </c>
    </row>
    <row r="26" ht="16.5" customHeight="1" spans="1:4">
      <c r="A26" s="170"/>
      <c r="B26" s="78"/>
      <c r="C26" s="68" t="s">
        <v>157</v>
      </c>
      <c r="D26" s="78"/>
    </row>
    <row r="27" ht="16.5" customHeight="1" spans="1:4">
      <c r="A27" s="170"/>
      <c r="B27" s="78"/>
      <c r="C27" s="68" t="s">
        <v>158</v>
      </c>
      <c r="D27" s="78"/>
    </row>
    <row r="28" ht="16.5" customHeight="1" spans="1:4">
      <c r="A28" s="170"/>
      <c r="B28" s="78"/>
      <c r="C28" s="68" t="s">
        <v>159</v>
      </c>
      <c r="D28" s="78"/>
    </row>
    <row r="29" ht="16.5" customHeight="1" spans="1:4">
      <c r="A29" s="170"/>
      <c r="B29" s="78"/>
      <c r="C29" s="68" t="s">
        <v>160</v>
      </c>
      <c r="D29" s="78"/>
    </row>
    <row r="30" ht="16.5" customHeight="1" spans="1:4">
      <c r="A30" s="170"/>
      <c r="B30" s="78"/>
      <c r="C30" s="68" t="s">
        <v>161</v>
      </c>
      <c r="D30" s="78"/>
    </row>
    <row r="31" ht="16.5" customHeight="1" spans="1:4">
      <c r="A31" s="170"/>
      <c r="B31" s="78"/>
      <c r="C31" s="152" t="s">
        <v>162</v>
      </c>
      <c r="D31" s="78"/>
    </row>
    <row r="32" ht="16.5" customHeight="1" spans="1:4">
      <c r="A32" s="170"/>
      <c r="B32" s="78"/>
      <c r="C32" s="152" t="s">
        <v>163</v>
      </c>
      <c r="D32" s="78"/>
    </row>
    <row r="33" ht="16.5" customHeight="1" spans="1:4">
      <c r="A33" s="170"/>
      <c r="B33" s="78"/>
      <c r="C33" s="30" t="s">
        <v>164</v>
      </c>
      <c r="D33" s="78"/>
    </row>
    <row r="34" ht="15" customHeight="1" spans="1:4">
      <c r="A34" s="171" t="s">
        <v>50</v>
      </c>
      <c r="B34" s="172">
        <v>12617903</v>
      </c>
      <c r="C34" s="171" t="s">
        <v>51</v>
      </c>
      <c r="D34" s="172">
        <v>12617903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4"/>
  <sheetViews>
    <sheetView showZeros="0" workbookViewId="0">
      <selection activeCell="A1" sqref="A1"/>
    </sheetView>
  </sheetViews>
  <sheetFormatPr defaultColWidth="9.12962962962963" defaultRowHeight="14.25" customHeight="1" outlineLevelCol="6"/>
  <cols>
    <col min="1" max="1" width="20.1296296296296" customWidth="1"/>
    <col min="2" max="2" width="44" customWidth="1"/>
    <col min="3" max="7" width="24.1296296296296" customWidth="1"/>
  </cols>
  <sheetData>
    <row r="1" customHeight="1" spans="1:7">
      <c r="D1" s="138"/>
      <c r="F1" s="71"/>
      <c r="G1" s="139" t="s">
        <v>165</v>
      </c>
    </row>
    <row r="2" ht="41.25" customHeight="1" spans="1:7">
      <c r="A2" s="118" t="str">
        <f>"2026"&amp;"年一般公共预算支出预算表（按功能科目分类）"</f>
        <v>2026年一般公共预算支出预算表（按功能科目分类）</v>
      </c>
      <c r="B2" s="118"/>
      <c r="C2" s="118"/>
      <c r="D2" s="118"/>
      <c r="E2" s="118"/>
      <c r="F2" s="118"/>
      <c r="G2" s="118"/>
    </row>
    <row r="3" ht="18" customHeight="1" spans="1:7">
      <c r="A3" s="4" t="str">
        <f>"单位名称："&amp;"昆明市盘龙区东华幼儿园"</f>
        <v>单位名称：昆明市盘龙区东华幼儿园</v>
      </c>
      <c r="F3" s="115"/>
      <c r="G3" s="139" t="s">
        <v>1</v>
      </c>
    </row>
    <row r="4" ht="20.25" customHeight="1" spans="1:7">
      <c r="A4" s="159" t="s">
        <v>166</v>
      </c>
      <c r="B4" s="160"/>
      <c r="C4" s="119" t="s">
        <v>55</v>
      </c>
      <c r="D4" s="147" t="s">
        <v>75</v>
      </c>
      <c r="E4" s="11"/>
      <c r="F4" s="12"/>
      <c r="G4" s="141" t="s">
        <v>76</v>
      </c>
    </row>
    <row r="5" ht="20.25" customHeight="1" spans="1:7">
      <c r="A5" s="161" t="s">
        <v>72</v>
      </c>
      <c r="B5" s="161" t="s">
        <v>73</v>
      </c>
      <c r="C5" s="18"/>
      <c r="D5" s="124" t="s">
        <v>57</v>
      </c>
      <c r="E5" s="124" t="s">
        <v>167</v>
      </c>
      <c r="F5" s="124" t="s">
        <v>168</v>
      </c>
      <c r="G5" s="143"/>
    </row>
    <row r="6" ht="15" customHeight="1" spans="1:7">
      <c r="A6" s="162" t="s">
        <v>82</v>
      </c>
      <c r="B6" s="162" t="s">
        <v>83</v>
      </c>
      <c r="C6" s="162" t="s">
        <v>84</v>
      </c>
      <c r="D6" s="162" t="s">
        <v>85</v>
      </c>
      <c r="E6" s="162" t="s">
        <v>86</v>
      </c>
      <c r="F6" s="162" t="s">
        <v>87</v>
      </c>
      <c r="G6" s="162" t="s">
        <v>88</v>
      </c>
    </row>
    <row r="7" ht="18" customHeight="1" spans="1:7">
      <c r="A7" s="30" t="s">
        <v>97</v>
      </c>
      <c r="B7" s="30" t="s">
        <v>98</v>
      </c>
      <c r="C7" s="78">
        <v>9429059</v>
      </c>
      <c r="D7" s="78">
        <v>7714543</v>
      </c>
      <c r="E7" s="78">
        <v>7178281</v>
      </c>
      <c r="F7" s="78">
        <v>536262</v>
      </c>
      <c r="G7" s="78">
        <v>1714516</v>
      </c>
    </row>
    <row r="8" ht="18" customHeight="1" spans="1:7">
      <c r="A8" s="137" t="s">
        <v>99</v>
      </c>
      <c r="B8" s="137" t="s">
        <v>100</v>
      </c>
      <c r="C8" s="78">
        <v>9429059</v>
      </c>
      <c r="D8" s="78">
        <v>7714543</v>
      </c>
      <c r="E8" s="78">
        <v>7178281</v>
      </c>
      <c r="F8" s="78">
        <v>536262</v>
      </c>
      <c r="G8" s="78">
        <v>1714516</v>
      </c>
    </row>
    <row r="9" ht="18" customHeight="1" spans="1:7">
      <c r="A9" s="163" t="s">
        <v>101</v>
      </c>
      <c r="B9" s="163" t="s">
        <v>102</v>
      </c>
      <c r="C9" s="78">
        <v>9073714</v>
      </c>
      <c r="D9" s="78">
        <v>7714543</v>
      </c>
      <c r="E9" s="78">
        <v>7178281</v>
      </c>
      <c r="F9" s="78">
        <v>536262</v>
      </c>
      <c r="G9" s="78">
        <v>1359171</v>
      </c>
    </row>
    <row r="10" ht="18" customHeight="1" spans="1:7">
      <c r="A10" s="163" t="s">
        <v>103</v>
      </c>
      <c r="B10" s="163" t="s">
        <v>104</v>
      </c>
      <c r="C10" s="78">
        <v>355345</v>
      </c>
      <c r="D10" s="78"/>
      <c r="E10" s="78"/>
      <c r="F10" s="78"/>
      <c r="G10" s="78">
        <v>355345</v>
      </c>
    </row>
    <row r="11" ht="18" customHeight="1" spans="1:7">
      <c r="A11" s="30" t="s">
        <v>105</v>
      </c>
      <c r="B11" s="30" t="s">
        <v>106</v>
      </c>
      <c r="C11" s="78">
        <v>1568190</v>
      </c>
      <c r="D11" s="78">
        <v>1568190</v>
      </c>
      <c r="E11" s="78">
        <v>1568190</v>
      </c>
      <c r="F11" s="78"/>
      <c r="G11" s="78"/>
    </row>
    <row r="12" ht="18" customHeight="1" spans="1:7">
      <c r="A12" s="137" t="s">
        <v>107</v>
      </c>
      <c r="B12" s="137" t="s">
        <v>108</v>
      </c>
      <c r="C12" s="78">
        <v>1568190</v>
      </c>
      <c r="D12" s="78">
        <v>1568190</v>
      </c>
      <c r="E12" s="78">
        <v>1568190</v>
      </c>
      <c r="F12" s="78"/>
      <c r="G12" s="78"/>
    </row>
    <row r="13" ht="18" customHeight="1" spans="1:7">
      <c r="A13" s="163" t="s">
        <v>109</v>
      </c>
      <c r="B13" s="163" t="s">
        <v>110</v>
      </c>
      <c r="C13" s="78">
        <v>428400</v>
      </c>
      <c r="D13" s="78">
        <v>428400</v>
      </c>
      <c r="E13" s="78">
        <v>428400</v>
      </c>
      <c r="F13" s="78"/>
      <c r="G13" s="78"/>
    </row>
    <row r="14" ht="18" customHeight="1" spans="1:7">
      <c r="A14" s="163" t="s">
        <v>111</v>
      </c>
      <c r="B14" s="163" t="s">
        <v>112</v>
      </c>
      <c r="C14" s="78">
        <v>839790</v>
      </c>
      <c r="D14" s="78">
        <v>839790</v>
      </c>
      <c r="E14" s="78">
        <v>839790</v>
      </c>
      <c r="F14" s="78"/>
      <c r="G14" s="78"/>
    </row>
    <row r="15" ht="18" customHeight="1" spans="1:7">
      <c r="A15" s="163" t="s">
        <v>113</v>
      </c>
      <c r="B15" s="163" t="s">
        <v>114</v>
      </c>
      <c r="C15" s="78">
        <v>300000</v>
      </c>
      <c r="D15" s="78">
        <v>300000</v>
      </c>
      <c r="E15" s="78">
        <v>300000</v>
      </c>
      <c r="F15" s="78"/>
      <c r="G15" s="78"/>
    </row>
    <row r="16" ht="18" customHeight="1" spans="1:7">
      <c r="A16" s="30" t="s">
        <v>115</v>
      </c>
      <c r="B16" s="30" t="s">
        <v>116</v>
      </c>
      <c r="C16" s="78">
        <v>809658</v>
      </c>
      <c r="D16" s="78">
        <v>809658</v>
      </c>
      <c r="E16" s="78">
        <v>809658</v>
      </c>
      <c r="F16" s="78"/>
      <c r="G16" s="78"/>
    </row>
    <row r="17" ht="18" customHeight="1" spans="1:7">
      <c r="A17" s="137" t="s">
        <v>117</v>
      </c>
      <c r="B17" s="137" t="s">
        <v>118</v>
      </c>
      <c r="C17" s="78">
        <v>809658</v>
      </c>
      <c r="D17" s="78">
        <v>809658</v>
      </c>
      <c r="E17" s="78">
        <v>809658</v>
      </c>
      <c r="F17" s="78"/>
      <c r="G17" s="78"/>
    </row>
    <row r="18" ht="18" customHeight="1" spans="1:7">
      <c r="A18" s="163" t="s">
        <v>119</v>
      </c>
      <c r="B18" s="163" t="s">
        <v>120</v>
      </c>
      <c r="C18" s="78">
        <v>438120</v>
      </c>
      <c r="D18" s="78">
        <v>438120</v>
      </c>
      <c r="E18" s="78">
        <v>438120</v>
      </c>
      <c r="F18" s="78"/>
      <c r="G18" s="78"/>
    </row>
    <row r="19" ht="18" customHeight="1" spans="1:7">
      <c r="A19" s="163" t="s">
        <v>121</v>
      </c>
      <c r="B19" s="163" t="s">
        <v>122</v>
      </c>
      <c r="C19" s="78">
        <v>316935</v>
      </c>
      <c r="D19" s="78">
        <v>316935</v>
      </c>
      <c r="E19" s="78">
        <v>316935</v>
      </c>
      <c r="F19" s="78"/>
      <c r="G19" s="78"/>
    </row>
    <row r="20" ht="18" customHeight="1" spans="1:7">
      <c r="A20" s="163" t="s">
        <v>123</v>
      </c>
      <c r="B20" s="163" t="s">
        <v>124</v>
      </c>
      <c r="C20" s="78">
        <v>54603</v>
      </c>
      <c r="D20" s="78">
        <v>54603</v>
      </c>
      <c r="E20" s="78">
        <v>54603</v>
      </c>
      <c r="F20" s="78"/>
      <c r="G20" s="78"/>
    </row>
    <row r="21" ht="18" customHeight="1" spans="1:7">
      <c r="A21" s="30" t="s">
        <v>125</v>
      </c>
      <c r="B21" s="30" t="s">
        <v>126</v>
      </c>
      <c r="C21" s="78">
        <v>810996</v>
      </c>
      <c r="D21" s="78">
        <v>810996</v>
      </c>
      <c r="E21" s="78">
        <v>810996</v>
      </c>
      <c r="F21" s="78"/>
      <c r="G21" s="78"/>
    </row>
    <row r="22" ht="18" customHeight="1" spans="1:7">
      <c r="A22" s="137" t="s">
        <v>127</v>
      </c>
      <c r="B22" s="137" t="s">
        <v>128</v>
      </c>
      <c r="C22" s="78">
        <v>810996</v>
      </c>
      <c r="D22" s="78">
        <v>810996</v>
      </c>
      <c r="E22" s="78">
        <v>810996</v>
      </c>
      <c r="F22" s="78"/>
      <c r="G22" s="78"/>
    </row>
    <row r="23" ht="18" customHeight="1" spans="1:7">
      <c r="A23" s="163" t="s">
        <v>129</v>
      </c>
      <c r="B23" s="163" t="s">
        <v>130</v>
      </c>
      <c r="C23" s="78">
        <v>810996</v>
      </c>
      <c r="D23" s="78">
        <v>810996</v>
      </c>
      <c r="E23" s="78">
        <v>810996</v>
      </c>
      <c r="F23" s="78"/>
      <c r="G23" s="78"/>
    </row>
    <row r="24" ht="18" customHeight="1" spans="1:7">
      <c r="A24" s="77" t="s">
        <v>169</v>
      </c>
      <c r="B24" s="164" t="s">
        <v>169</v>
      </c>
      <c r="C24" s="78">
        <v>12617903</v>
      </c>
      <c r="D24" s="78">
        <v>10903387</v>
      </c>
      <c r="E24" s="78">
        <v>10367125</v>
      </c>
      <c r="F24" s="78">
        <v>536262</v>
      </c>
      <c r="G24" s="78">
        <v>1714516</v>
      </c>
    </row>
  </sheetData>
  <mergeCells count="6">
    <mergeCell ref="A2:G2"/>
    <mergeCell ref="A4:B4"/>
    <mergeCell ref="D4:F4"/>
    <mergeCell ref="A24:B24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C14" sqref="C14"/>
    </sheetView>
  </sheetViews>
  <sheetFormatPr defaultColWidth="10.3796296296296" defaultRowHeight="14.25" customHeight="1" outlineLevelRow="7" outlineLevelCol="5"/>
  <cols>
    <col min="1" max="6" width="28.1296296296296" customWidth="1"/>
  </cols>
  <sheetData>
    <row r="1" customHeight="1" spans="1:6">
      <c r="A1" s="44"/>
      <c r="B1" s="44"/>
      <c r="C1" s="44"/>
      <c r="D1" s="44"/>
      <c r="E1" s="43"/>
      <c r="F1" s="155" t="s">
        <v>170</v>
      </c>
    </row>
    <row r="2" ht="41.25" customHeight="1" spans="1:6">
      <c r="A2" s="156" t="str">
        <f>"2026"&amp;"年一般公共预算“三公”经费支出预算表"</f>
        <v>2026年一般公共预算“三公”经费支出预算表</v>
      </c>
      <c r="B2" s="44"/>
      <c r="C2" s="44"/>
      <c r="D2" s="44"/>
      <c r="E2" s="43"/>
      <c r="F2" s="44"/>
    </row>
    <row r="3" customHeight="1" spans="1:6">
      <c r="A3" s="103" t="str">
        <f>"单位名称："&amp;"昆明市盘龙区东华幼儿园"</f>
        <v>单位名称：昆明市盘龙区东华幼儿园</v>
      </c>
      <c r="B3" s="157"/>
      <c r="D3" s="44"/>
      <c r="E3" s="43"/>
      <c r="F3" s="47" t="s">
        <v>1</v>
      </c>
    </row>
    <row r="4" ht="27" customHeight="1" spans="1:6">
      <c r="A4" s="50" t="s">
        <v>171</v>
      </c>
      <c r="B4" s="50" t="s">
        <v>172</v>
      </c>
      <c r="C4" s="49" t="s">
        <v>173</v>
      </c>
      <c r="D4" s="50"/>
      <c r="E4" s="48"/>
      <c r="F4" s="50" t="s">
        <v>174</v>
      </c>
    </row>
    <row r="5" ht="28.5" customHeight="1" spans="1:6">
      <c r="A5" s="158"/>
      <c r="B5" s="52"/>
      <c r="C5" s="48" t="s">
        <v>57</v>
      </c>
      <c r="D5" s="48" t="s">
        <v>175</v>
      </c>
      <c r="E5" s="48" t="s">
        <v>176</v>
      </c>
      <c r="F5" s="51"/>
    </row>
    <row r="6" ht="17.25" customHeight="1" spans="1:6">
      <c r="A6" s="54" t="s">
        <v>82</v>
      </c>
      <c r="B6" s="54" t="s">
        <v>83</v>
      </c>
      <c r="C6" s="54" t="s">
        <v>84</v>
      </c>
      <c r="D6" s="54" t="s">
        <v>85</v>
      </c>
      <c r="E6" s="54" t="s">
        <v>86</v>
      </c>
      <c r="F6" s="54" t="s">
        <v>87</v>
      </c>
    </row>
    <row r="7" ht="17.25" customHeight="1" spans="1:6">
      <c r="A7" s="78"/>
      <c r="B7" s="78"/>
      <c r="C7" s="78"/>
      <c r="D7" s="78"/>
      <c r="E7" s="78"/>
      <c r="F7" s="78"/>
    </row>
    <row r="8" customHeight="1" spans="1:6">
      <c r="A8" s="37" t="s">
        <v>177</v>
      </c>
      <c r="B8" s="38"/>
      <c r="C8" s="38"/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37"/>
  <sheetViews>
    <sheetView showZeros="0" topLeftCell="A2" workbookViewId="0">
      <selection activeCell="A3" sqref="A3:G3"/>
    </sheetView>
  </sheetViews>
  <sheetFormatPr defaultColWidth="9.12962962962963" defaultRowHeight="14.25" customHeight="1"/>
  <cols>
    <col min="1" max="1" width="32.8796296296296" customWidth="1"/>
    <col min="2" max="2" width="20.75" customWidth="1"/>
    <col min="3" max="3" width="31.25" customWidth="1"/>
    <col min="4" max="4" width="10.1296296296296" customWidth="1"/>
    <col min="5" max="5" width="17.6296296296296" customWidth="1"/>
    <col min="6" max="6" width="10.25" customWidth="1"/>
    <col min="7" max="7" width="23" customWidth="1"/>
    <col min="8" max="23" width="18.75" customWidth="1"/>
  </cols>
  <sheetData>
    <row r="1" ht="13.5" customHeight="1" spans="1:23">
      <c r="A1" s="138"/>
      <c r="B1" s="144"/>
      <c r="D1" s="145"/>
      <c r="E1" s="145"/>
      <c r="F1" s="145"/>
      <c r="G1" s="145"/>
      <c r="H1" s="79"/>
      <c r="I1" s="79"/>
      <c r="J1" s="79"/>
      <c r="K1" s="79"/>
      <c r="L1" s="79"/>
      <c r="M1" s="79"/>
      <c r="Q1" s="79"/>
      <c r="U1" s="144"/>
      <c r="W1" s="2" t="s">
        <v>178</v>
      </c>
    </row>
    <row r="2" ht="45.75" customHeight="1" spans="1:23">
      <c r="A2" s="65" t="s">
        <v>179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3"/>
      <c r="O2" s="3"/>
      <c r="P2" s="3"/>
      <c r="Q2" s="65"/>
      <c r="R2" s="65"/>
      <c r="S2" s="65"/>
      <c r="T2" s="65"/>
      <c r="U2" s="65"/>
      <c r="V2" s="65"/>
      <c r="W2" s="65"/>
    </row>
    <row r="3" ht="18.75" customHeight="1" spans="1:23">
      <c r="A3" s="5" t="s">
        <v>180</v>
      </c>
      <c r="B3" s="146"/>
      <c r="C3" s="146"/>
      <c r="D3" s="146"/>
      <c r="E3" s="146"/>
      <c r="F3" s="146"/>
      <c r="G3" s="146"/>
      <c r="H3" s="85"/>
      <c r="I3" s="85"/>
      <c r="J3" s="85"/>
      <c r="K3" s="85"/>
      <c r="L3" s="85"/>
      <c r="M3" s="85"/>
      <c r="N3" s="6"/>
      <c r="O3" s="6"/>
      <c r="P3" s="6"/>
      <c r="Q3" s="85"/>
      <c r="U3" s="144"/>
      <c r="W3" s="2" t="s">
        <v>1</v>
      </c>
    </row>
    <row r="4" ht="18" customHeight="1" spans="1:23">
      <c r="A4" s="8" t="s">
        <v>181</v>
      </c>
      <c r="B4" s="8" t="s">
        <v>182</v>
      </c>
      <c r="C4" s="8" t="s">
        <v>183</v>
      </c>
      <c r="D4" s="8" t="s">
        <v>184</v>
      </c>
      <c r="E4" s="8" t="s">
        <v>185</v>
      </c>
      <c r="F4" s="8" t="s">
        <v>186</v>
      </c>
      <c r="G4" s="8" t="s">
        <v>187</v>
      </c>
      <c r="H4" s="147" t="s">
        <v>188</v>
      </c>
      <c r="I4" s="90" t="s">
        <v>188</v>
      </c>
      <c r="J4" s="90"/>
      <c r="K4" s="90"/>
      <c r="L4" s="90"/>
      <c r="M4" s="90"/>
      <c r="N4" s="11"/>
      <c r="O4" s="11"/>
      <c r="P4" s="11"/>
      <c r="Q4" s="89" t="s">
        <v>61</v>
      </c>
      <c r="R4" s="90" t="s">
        <v>62</v>
      </c>
      <c r="S4" s="90"/>
      <c r="T4" s="90"/>
      <c r="U4" s="90"/>
      <c r="V4" s="90"/>
      <c r="W4" s="91"/>
    </row>
    <row r="5" ht="18" customHeight="1" spans="1:23">
      <c r="A5" s="28"/>
      <c r="B5" s="121"/>
      <c r="C5" s="13"/>
      <c r="D5" s="13"/>
      <c r="E5" s="13"/>
      <c r="F5" s="13"/>
      <c r="G5" s="13"/>
      <c r="H5" s="119" t="s">
        <v>189</v>
      </c>
      <c r="I5" s="147" t="s">
        <v>58</v>
      </c>
      <c r="J5" s="90"/>
      <c r="K5" s="90"/>
      <c r="L5" s="90"/>
      <c r="M5" s="91"/>
      <c r="N5" s="10" t="s">
        <v>190</v>
      </c>
      <c r="O5" s="11"/>
      <c r="P5" s="12"/>
      <c r="Q5" s="8" t="s">
        <v>61</v>
      </c>
      <c r="R5" s="147" t="s">
        <v>62</v>
      </c>
      <c r="S5" s="89" t="s">
        <v>64</v>
      </c>
      <c r="T5" s="90" t="s">
        <v>62</v>
      </c>
      <c r="U5" s="89" t="s">
        <v>66</v>
      </c>
      <c r="V5" s="89" t="s">
        <v>67</v>
      </c>
      <c r="W5" s="148" t="s">
        <v>68</v>
      </c>
    </row>
    <row r="6" ht="19.5" customHeight="1" spans="1:23">
      <c r="A6" s="28"/>
      <c r="B6" s="28"/>
      <c r="C6" s="28"/>
      <c r="D6" s="28"/>
      <c r="E6" s="28"/>
      <c r="F6" s="28"/>
      <c r="G6" s="28"/>
      <c r="H6" s="28"/>
      <c r="I6" s="149" t="s">
        <v>191</v>
      </c>
      <c r="J6" s="8" t="s">
        <v>192</v>
      </c>
      <c r="K6" s="8" t="s">
        <v>193</v>
      </c>
      <c r="L6" s="8" t="s">
        <v>194</v>
      </c>
      <c r="M6" s="8" t="s">
        <v>195</v>
      </c>
      <c r="N6" s="8" t="s">
        <v>58</v>
      </c>
      <c r="O6" s="8" t="s">
        <v>59</v>
      </c>
      <c r="P6" s="8" t="s">
        <v>60</v>
      </c>
      <c r="Q6" s="28"/>
      <c r="R6" s="8" t="s">
        <v>57</v>
      </c>
      <c r="S6" s="8" t="s">
        <v>64</v>
      </c>
      <c r="T6" s="8" t="s">
        <v>196</v>
      </c>
      <c r="U6" s="8" t="s">
        <v>66</v>
      </c>
      <c r="V6" s="8" t="s">
        <v>67</v>
      </c>
      <c r="W6" s="8" t="s">
        <v>68</v>
      </c>
    </row>
    <row r="7" ht="37.5" customHeight="1" spans="1:23">
      <c r="A7" s="18"/>
      <c r="B7" s="150"/>
      <c r="C7" s="150"/>
      <c r="D7" s="150"/>
      <c r="E7" s="150"/>
      <c r="F7" s="150"/>
      <c r="G7" s="150"/>
      <c r="H7" s="150"/>
      <c r="I7" s="151" t="s">
        <v>57</v>
      </c>
      <c r="J7" s="16" t="s">
        <v>197</v>
      </c>
      <c r="K7" s="16" t="s">
        <v>193</v>
      </c>
      <c r="L7" s="16" t="s">
        <v>194</v>
      </c>
      <c r="M7" s="16" t="s">
        <v>195</v>
      </c>
      <c r="N7" s="16" t="s">
        <v>193</v>
      </c>
      <c r="O7" s="16" t="s">
        <v>194</v>
      </c>
      <c r="P7" s="16" t="s">
        <v>195</v>
      </c>
      <c r="Q7" s="16" t="s">
        <v>61</v>
      </c>
      <c r="R7" s="16" t="s">
        <v>57</v>
      </c>
      <c r="S7" s="16" t="s">
        <v>64</v>
      </c>
      <c r="T7" s="16" t="s">
        <v>196</v>
      </c>
      <c r="U7" s="16" t="s">
        <v>66</v>
      </c>
      <c r="V7" s="16" t="s">
        <v>67</v>
      </c>
      <c r="W7" s="16" t="s">
        <v>68</v>
      </c>
    </row>
    <row r="8" customHeight="1" spans="1:23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29">
        <v>21</v>
      </c>
      <c r="V8" s="29">
        <v>22</v>
      </c>
      <c r="W8" s="29">
        <v>23</v>
      </c>
    </row>
    <row r="9" ht="20.25" customHeight="1" spans="1:23">
      <c r="A9" s="152" t="s">
        <v>70</v>
      </c>
      <c r="B9" s="152" t="s">
        <v>198</v>
      </c>
      <c r="C9" s="152" t="s">
        <v>199</v>
      </c>
      <c r="D9" s="152" t="s">
        <v>101</v>
      </c>
      <c r="E9" s="152" t="s">
        <v>102</v>
      </c>
      <c r="F9" s="152" t="s">
        <v>200</v>
      </c>
      <c r="G9" s="152" t="s">
        <v>201</v>
      </c>
      <c r="H9" s="78">
        <v>2404380</v>
      </c>
      <c r="I9" s="78">
        <v>2404380</v>
      </c>
      <c r="J9" s="78"/>
      <c r="K9" s="78"/>
      <c r="L9" s="78">
        <v>2404380</v>
      </c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</row>
    <row r="10" ht="20.25" customHeight="1" spans="1:23">
      <c r="A10" s="152" t="s">
        <v>70</v>
      </c>
      <c r="B10" s="152" t="s">
        <v>198</v>
      </c>
      <c r="C10" s="152" t="s">
        <v>199</v>
      </c>
      <c r="D10" s="152" t="s">
        <v>101</v>
      </c>
      <c r="E10" s="152" t="s">
        <v>102</v>
      </c>
      <c r="F10" s="152" t="s">
        <v>202</v>
      </c>
      <c r="G10" s="152" t="s">
        <v>203</v>
      </c>
      <c r="H10" s="78">
        <v>3240</v>
      </c>
      <c r="I10" s="78">
        <v>3240</v>
      </c>
      <c r="J10" s="23"/>
      <c r="K10" s="23"/>
      <c r="L10" s="78">
        <v>3240</v>
      </c>
      <c r="M10" s="23"/>
      <c r="N10" s="78"/>
      <c r="O10" s="78"/>
      <c r="P10" s="78"/>
      <c r="Q10" s="78"/>
      <c r="R10" s="78"/>
      <c r="S10" s="78"/>
      <c r="T10" s="78"/>
      <c r="U10" s="78"/>
      <c r="V10" s="78"/>
      <c r="W10" s="78"/>
    </row>
    <row r="11" ht="20.25" customHeight="1" spans="1:23">
      <c r="A11" s="152" t="s">
        <v>70</v>
      </c>
      <c r="B11" s="152" t="s">
        <v>198</v>
      </c>
      <c r="C11" s="152" t="s">
        <v>199</v>
      </c>
      <c r="D11" s="152" t="s">
        <v>101</v>
      </c>
      <c r="E11" s="152" t="s">
        <v>102</v>
      </c>
      <c r="F11" s="152" t="s">
        <v>204</v>
      </c>
      <c r="G11" s="152" t="s">
        <v>205</v>
      </c>
      <c r="H11" s="78">
        <v>200365</v>
      </c>
      <c r="I11" s="78">
        <v>200365</v>
      </c>
      <c r="J11" s="23"/>
      <c r="K11" s="23"/>
      <c r="L11" s="78">
        <v>200365</v>
      </c>
      <c r="M11" s="23"/>
      <c r="N11" s="78"/>
      <c r="O11" s="78"/>
      <c r="P11" s="78"/>
      <c r="Q11" s="78"/>
      <c r="R11" s="78"/>
      <c r="S11" s="78"/>
      <c r="T11" s="78"/>
      <c r="U11" s="78"/>
      <c r="V11" s="78"/>
      <c r="W11" s="78"/>
    </row>
    <row r="12" ht="20.25" customHeight="1" spans="1:23">
      <c r="A12" s="152" t="s">
        <v>70</v>
      </c>
      <c r="B12" s="152" t="s">
        <v>198</v>
      </c>
      <c r="C12" s="152" t="s">
        <v>199</v>
      </c>
      <c r="D12" s="152" t="s">
        <v>101</v>
      </c>
      <c r="E12" s="152" t="s">
        <v>102</v>
      </c>
      <c r="F12" s="152" t="s">
        <v>206</v>
      </c>
      <c r="G12" s="152" t="s">
        <v>207</v>
      </c>
      <c r="H12" s="78">
        <v>839580</v>
      </c>
      <c r="I12" s="78">
        <v>839580</v>
      </c>
      <c r="J12" s="23"/>
      <c r="K12" s="23"/>
      <c r="L12" s="78">
        <v>839580</v>
      </c>
      <c r="M12" s="23"/>
      <c r="N12" s="78"/>
      <c r="O12" s="78"/>
      <c r="P12" s="78"/>
      <c r="Q12" s="78"/>
      <c r="R12" s="78"/>
      <c r="S12" s="78"/>
      <c r="T12" s="78"/>
      <c r="U12" s="78"/>
      <c r="V12" s="78"/>
      <c r="W12" s="78"/>
    </row>
    <row r="13" ht="20.25" customHeight="1" spans="1:23">
      <c r="A13" s="152" t="s">
        <v>70</v>
      </c>
      <c r="B13" s="152" t="s">
        <v>198</v>
      </c>
      <c r="C13" s="152" t="s">
        <v>199</v>
      </c>
      <c r="D13" s="152" t="s">
        <v>101</v>
      </c>
      <c r="E13" s="152" t="s">
        <v>102</v>
      </c>
      <c r="F13" s="152" t="s">
        <v>206</v>
      </c>
      <c r="G13" s="152" t="s">
        <v>207</v>
      </c>
      <c r="H13" s="78">
        <v>1342188</v>
      </c>
      <c r="I13" s="78">
        <v>1342188</v>
      </c>
      <c r="J13" s="23"/>
      <c r="K13" s="23"/>
      <c r="L13" s="78">
        <v>1342188</v>
      </c>
      <c r="M13" s="23"/>
      <c r="N13" s="78"/>
      <c r="O13" s="78"/>
      <c r="P13" s="78"/>
      <c r="Q13" s="78"/>
      <c r="R13" s="78"/>
      <c r="S13" s="78"/>
      <c r="T13" s="78"/>
      <c r="U13" s="78"/>
      <c r="V13" s="78"/>
      <c r="W13" s="78"/>
    </row>
    <row r="14" ht="20.25" customHeight="1" spans="1:23">
      <c r="A14" s="152" t="s">
        <v>70</v>
      </c>
      <c r="B14" s="152" t="s">
        <v>208</v>
      </c>
      <c r="C14" s="152" t="s">
        <v>209</v>
      </c>
      <c r="D14" s="152" t="s">
        <v>111</v>
      </c>
      <c r="E14" s="152" t="s">
        <v>112</v>
      </c>
      <c r="F14" s="152" t="s">
        <v>210</v>
      </c>
      <c r="G14" s="152" t="s">
        <v>211</v>
      </c>
      <c r="H14" s="78">
        <v>839790</v>
      </c>
      <c r="I14" s="78">
        <v>839790</v>
      </c>
      <c r="J14" s="23"/>
      <c r="K14" s="23"/>
      <c r="L14" s="78">
        <v>839790</v>
      </c>
      <c r="M14" s="23"/>
      <c r="N14" s="78"/>
      <c r="O14" s="78"/>
      <c r="P14" s="78"/>
      <c r="Q14" s="78"/>
      <c r="R14" s="78"/>
      <c r="S14" s="78"/>
      <c r="T14" s="78"/>
      <c r="U14" s="78"/>
      <c r="V14" s="78"/>
      <c r="W14" s="78"/>
    </row>
    <row r="15" ht="20.25" customHeight="1" spans="1:23">
      <c r="A15" s="152" t="s">
        <v>70</v>
      </c>
      <c r="B15" s="152" t="s">
        <v>208</v>
      </c>
      <c r="C15" s="152" t="s">
        <v>209</v>
      </c>
      <c r="D15" s="152" t="s">
        <v>113</v>
      </c>
      <c r="E15" s="152" t="s">
        <v>114</v>
      </c>
      <c r="F15" s="152" t="s">
        <v>212</v>
      </c>
      <c r="G15" s="152" t="s">
        <v>213</v>
      </c>
      <c r="H15" s="78">
        <v>300000</v>
      </c>
      <c r="I15" s="78">
        <v>300000</v>
      </c>
      <c r="J15" s="23"/>
      <c r="K15" s="23"/>
      <c r="L15" s="78">
        <v>300000</v>
      </c>
      <c r="M15" s="23"/>
      <c r="N15" s="78"/>
      <c r="O15" s="78"/>
      <c r="P15" s="78"/>
      <c r="Q15" s="78"/>
      <c r="R15" s="78"/>
      <c r="S15" s="78"/>
      <c r="T15" s="78"/>
      <c r="U15" s="78"/>
      <c r="V15" s="78"/>
      <c r="W15" s="78"/>
    </row>
    <row r="16" ht="20.25" customHeight="1" spans="1:23">
      <c r="A16" s="152" t="s">
        <v>70</v>
      </c>
      <c r="B16" s="152" t="s">
        <v>208</v>
      </c>
      <c r="C16" s="152" t="s">
        <v>209</v>
      </c>
      <c r="D16" s="152" t="s">
        <v>119</v>
      </c>
      <c r="E16" s="152" t="s">
        <v>120</v>
      </c>
      <c r="F16" s="152" t="s">
        <v>214</v>
      </c>
      <c r="G16" s="152" t="s">
        <v>215</v>
      </c>
      <c r="H16" s="78">
        <v>438120</v>
      </c>
      <c r="I16" s="78">
        <v>438120</v>
      </c>
      <c r="J16" s="23"/>
      <c r="K16" s="23"/>
      <c r="L16" s="78">
        <v>438120</v>
      </c>
      <c r="M16" s="23"/>
      <c r="N16" s="78"/>
      <c r="O16" s="78"/>
      <c r="P16" s="78"/>
      <c r="Q16" s="78"/>
      <c r="R16" s="78"/>
      <c r="S16" s="78"/>
      <c r="T16" s="78"/>
      <c r="U16" s="78"/>
      <c r="V16" s="78"/>
      <c r="W16" s="78"/>
    </row>
    <row r="17" ht="20.25" customHeight="1" spans="1:23">
      <c r="A17" s="152" t="s">
        <v>70</v>
      </c>
      <c r="B17" s="152" t="s">
        <v>208</v>
      </c>
      <c r="C17" s="152" t="s">
        <v>209</v>
      </c>
      <c r="D17" s="152" t="s">
        <v>121</v>
      </c>
      <c r="E17" s="152" t="s">
        <v>122</v>
      </c>
      <c r="F17" s="152" t="s">
        <v>216</v>
      </c>
      <c r="G17" s="152" t="s">
        <v>217</v>
      </c>
      <c r="H17" s="78">
        <v>243855</v>
      </c>
      <c r="I17" s="78">
        <v>243855</v>
      </c>
      <c r="J17" s="23"/>
      <c r="K17" s="23"/>
      <c r="L17" s="78">
        <v>243855</v>
      </c>
      <c r="M17" s="23"/>
      <c r="N17" s="78"/>
      <c r="O17" s="78"/>
      <c r="P17" s="78"/>
      <c r="Q17" s="78"/>
      <c r="R17" s="78"/>
      <c r="S17" s="78"/>
      <c r="T17" s="78"/>
      <c r="U17" s="78"/>
      <c r="V17" s="78"/>
      <c r="W17" s="78"/>
    </row>
    <row r="18" ht="20.25" customHeight="1" spans="1:23">
      <c r="A18" s="152" t="s">
        <v>70</v>
      </c>
      <c r="B18" s="152" t="s">
        <v>208</v>
      </c>
      <c r="C18" s="152" t="s">
        <v>209</v>
      </c>
      <c r="D18" s="152" t="s">
        <v>121</v>
      </c>
      <c r="E18" s="152" t="s">
        <v>122</v>
      </c>
      <c r="F18" s="152" t="s">
        <v>216</v>
      </c>
      <c r="G18" s="152" t="s">
        <v>217</v>
      </c>
      <c r="H18" s="78">
        <v>73080</v>
      </c>
      <c r="I18" s="78">
        <v>73080</v>
      </c>
      <c r="J18" s="23"/>
      <c r="K18" s="23"/>
      <c r="L18" s="78">
        <v>73080</v>
      </c>
      <c r="M18" s="23"/>
      <c r="N18" s="78"/>
      <c r="O18" s="78"/>
      <c r="P18" s="78"/>
      <c r="Q18" s="78"/>
      <c r="R18" s="78"/>
      <c r="S18" s="78"/>
      <c r="T18" s="78"/>
      <c r="U18" s="78"/>
      <c r="V18" s="78"/>
      <c r="W18" s="78"/>
    </row>
    <row r="19" ht="20.25" customHeight="1" spans="1:23">
      <c r="A19" s="152" t="s">
        <v>70</v>
      </c>
      <c r="B19" s="152" t="s">
        <v>208</v>
      </c>
      <c r="C19" s="152" t="s">
        <v>209</v>
      </c>
      <c r="D19" s="152" t="s">
        <v>101</v>
      </c>
      <c r="E19" s="152" t="s">
        <v>102</v>
      </c>
      <c r="F19" s="152" t="s">
        <v>218</v>
      </c>
      <c r="G19" s="152" t="s">
        <v>219</v>
      </c>
      <c r="H19" s="78">
        <v>34155</v>
      </c>
      <c r="I19" s="78">
        <v>34155</v>
      </c>
      <c r="J19" s="23"/>
      <c r="K19" s="23"/>
      <c r="L19" s="78">
        <v>34155</v>
      </c>
      <c r="M19" s="23"/>
      <c r="N19" s="78"/>
      <c r="O19" s="78"/>
      <c r="P19" s="78"/>
      <c r="Q19" s="78"/>
      <c r="R19" s="78"/>
      <c r="S19" s="78"/>
      <c r="T19" s="78"/>
      <c r="U19" s="78"/>
      <c r="V19" s="78"/>
      <c r="W19" s="78"/>
    </row>
    <row r="20" ht="20.25" customHeight="1" spans="1:23">
      <c r="A20" s="152" t="s">
        <v>70</v>
      </c>
      <c r="B20" s="152" t="s">
        <v>208</v>
      </c>
      <c r="C20" s="152" t="s">
        <v>209</v>
      </c>
      <c r="D20" s="152" t="s">
        <v>123</v>
      </c>
      <c r="E20" s="152" t="s">
        <v>124</v>
      </c>
      <c r="F20" s="152" t="s">
        <v>218</v>
      </c>
      <c r="G20" s="152" t="s">
        <v>219</v>
      </c>
      <c r="H20" s="78">
        <v>21735</v>
      </c>
      <c r="I20" s="78">
        <v>21735</v>
      </c>
      <c r="J20" s="23"/>
      <c r="K20" s="23"/>
      <c r="L20" s="78">
        <v>21735</v>
      </c>
      <c r="M20" s="23"/>
      <c r="N20" s="78"/>
      <c r="O20" s="78"/>
      <c r="P20" s="78"/>
      <c r="Q20" s="78"/>
      <c r="R20" s="78"/>
      <c r="S20" s="78"/>
      <c r="T20" s="78"/>
      <c r="U20" s="78"/>
      <c r="V20" s="78"/>
      <c r="W20" s="78"/>
    </row>
    <row r="21" ht="20.25" customHeight="1" spans="1:23">
      <c r="A21" s="152" t="s">
        <v>70</v>
      </c>
      <c r="B21" s="152" t="s">
        <v>208</v>
      </c>
      <c r="C21" s="152" t="s">
        <v>209</v>
      </c>
      <c r="D21" s="152" t="s">
        <v>123</v>
      </c>
      <c r="E21" s="152" t="s">
        <v>124</v>
      </c>
      <c r="F21" s="152" t="s">
        <v>218</v>
      </c>
      <c r="G21" s="152" t="s">
        <v>219</v>
      </c>
      <c r="H21" s="78">
        <v>10458</v>
      </c>
      <c r="I21" s="78">
        <v>10458</v>
      </c>
      <c r="J21" s="23"/>
      <c r="K21" s="23"/>
      <c r="L21" s="78">
        <v>10458</v>
      </c>
      <c r="M21" s="23"/>
      <c r="N21" s="78"/>
      <c r="O21" s="78"/>
      <c r="P21" s="78"/>
      <c r="Q21" s="78"/>
      <c r="R21" s="78"/>
      <c r="S21" s="78"/>
      <c r="T21" s="78"/>
      <c r="U21" s="78"/>
      <c r="V21" s="78"/>
      <c r="W21" s="78"/>
    </row>
    <row r="22" ht="20.25" customHeight="1" spans="1:23">
      <c r="A22" s="152" t="s">
        <v>70</v>
      </c>
      <c r="B22" s="152" t="s">
        <v>208</v>
      </c>
      <c r="C22" s="152" t="s">
        <v>209</v>
      </c>
      <c r="D22" s="152" t="s">
        <v>123</v>
      </c>
      <c r="E22" s="152" t="s">
        <v>124</v>
      </c>
      <c r="F22" s="152" t="s">
        <v>218</v>
      </c>
      <c r="G22" s="152" t="s">
        <v>219</v>
      </c>
      <c r="H22" s="78">
        <v>22410</v>
      </c>
      <c r="I22" s="78">
        <v>22410</v>
      </c>
      <c r="J22" s="23"/>
      <c r="K22" s="23"/>
      <c r="L22" s="78">
        <v>22410</v>
      </c>
      <c r="M22" s="23"/>
      <c r="N22" s="78"/>
      <c r="O22" s="78"/>
      <c r="P22" s="78"/>
      <c r="Q22" s="78"/>
      <c r="R22" s="78"/>
      <c r="S22" s="78"/>
      <c r="T22" s="78"/>
      <c r="U22" s="78"/>
      <c r="V22" s="78"/>
      <c r="W22" s="78"/>
    </row>
    <row r="23" ht="20.25" customHeight="1" spans="1:23">
      <c r="A23" s="152" t="s">
        <v>70</v>
      </c>
      <c r="B23" s="152" t="s">
        <v>220</v>
      </c>
      <c r="C23" s="152" t="s">
        <v>130</v>
      </c>
      <c r="D23" s="152" t="s">
        <v>129</v>
      </c>
      <c r="E23" s="152" t="s">
        <v>130</v>
      </c>
      <c r="F23" s="152" t="s">
        <v>221</v>
      </c>
      <c r="G23" s="152" t="s">
        <v>130</v>
      </c>
      <c r="H23" s="78">
        <v>810996</v>
      </c>
      <c r="I23" s="78">
        <v>810996</v>
      </c>
      <c r="J23" s="23"/>
      <c r="K23" s="23"/>
      <c r="L23" s="78">
        <v>810996</v>
      </c>
      <c r="M23" s="23"/>
      <c r="N23" s="78"/>
      <c r="O23" s="78"/>
      <c r="P23" s="78"/>
      <c r="Q23" s="78"/>
      <c r="R23" s="78"/>
      <c r="S23" s="78"/>
      <c r="T23" s="78"/>
      <c r="U23" s="78"/>
      <c r="V23" s="78"/>
      <c r="W23" s="78"/>
    </row>
    <row r="24" ht="20.25" customHeight="1" spans="1:23">
      <c r="A24" s="152" t="s">
        <v>70</v>
      </c>
      <c r="B24" s="152" t="s">
        <v>222</v>
      </c>
      <c r="C24" s="152" t="s">
        <v>223</v>
      </c>
      <c r="D24" s="152" t="s">
        <v>101</v>
      </c>
      <c r="E24" s="152" t="s">
        <v>102</v>
      </c>
      <c r="F24" s="152" t="s">
        <v>224</v>
      </c>
      <c r="G24" s="152" t="s">
        <v>223</v>
      </c>
      <c r="H24" s="78">
        <v>42570</v>
      </c>
      <c r="I24" s="78">
        <v>42570</v>
      </c>
      <c r="J24" s="23"/>
      <c r="K24" s="23"/>
      <c r="L24" s="78">
        <v>42570</v>
      </c>
      <c r="M24" s="23"/>
      <c r="N24" s="78"/>
      <c r="O24" s="78"/>
      <c r="P24" s="78"/>
      <c r="Q24" s="78"/>
      <c r="R24" s="78"/>
      <c r="S24" s="78"/>
      <c r="T24" s="78"/>
      <c r="U24" s="78"/>
      <c r="V24" s="78"/>
      <c r="W24" s="78"/>
    </row>
    <row r="25" ht="20.25" customHeight="1" spans="1:23">
      <c r="A25" s="152" t="s">
        <v>70</v>
      </c>
      <c r="B25" s="152" t="s">
        <v>225</v>
      </c>
      <c r="C25" s="152" t="s">
        <v>226</v>
      </c>
      <c r="D25" s="152" t="s">
        <v>101</v>
      </c>
      <c r="E25" s="152" t="s">
        <v>102</v>
      </c>
      <c r="F25" s="152" t="s">
        <v>227</v>
      </c>
      <c r="G25" s="152" t="s">
        <v>228</v>
      </c>
      <c r="H25" s="78">
        <v>295692</v>
      </c>
      <c r="I25" s="78">
        <v>295692</v>
      </c>
      <c r="J25" s="23"/>
      <c r="K25" s="23"/>
      <c r="L25" s="78">
        <v>295692</v>
      </c>
      <c r="M25" s="23"/>
      <c r="N25" s="78"/>
      <c r="O25" s="78"/>
      <c r="P25" s="78"/>
      <c r="Q25" s="78"/>
      <c r="R25" s="78"/>
      <c r="S25" s="78"/>
      <c r="T25" s="78"/>
      <c r="U25" s="78"/>
      <c r="V25" s="78"/>
      <c r="W25" s="78"/>
    </row>
    <row r="26" ht="20.25" customHeight="1" spans="1:23">
      <c r="A26" s="152" t="s">
        <v>70</v>
      </c>
      <c r="B26" s="152" t="s">
        <v>225</v>
      </c>
      <c r="C26" s="152" t="s">
        <v>226</v>
      </c>
      <c r="D26" s="152" t="s">
        <v>101</v>
      </c>
      <c r="E26" s="152" t="s">
        <v>102</v>
      </c>
      <c r="F26" s="152" t="s">
        <v>229</v>
      </c>
      <c r="G26" s="152" t="s">
        <v>230</v>
      </c>
      <c r="H26" s="78">
        <v>27000</v>
      </c>
      <c r="I26" s="78">
        <v>27000</v>
      </c>
      <c r="J26" s="23"/>
      <c r="K26" s="23"/>
      <c r="L26" s="78">
        <v>27000</v>
      </c>
      <c r="M26" s="23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ht="20.25" customHeight="1" spans="1:23">
      <c r="A27" s="152" t="s">
        <v>70</v>
      </c>
      <c r="B27" s="152" t="s">
        <v>225</v>
      </c>
      <c r="C27" s="152" t="s">
        <v>226</v>
      </c>
      <c r="D27" s="152" t="s">
        <v>101</v>
      </c>
      <c r="E27" s="152" t="s">
        <v>102</v>
      </c>
      <c r="F27" s="152" t="s">
        <v>229</v>
      </c>
      <c r="G27" s="152" t="s">
        <v>230</v>
      </c>
      <c r="H27" s="78">
        <v>12600</v>
      </c>
      <c r="I27" s="78">
        <v>12600</v>
      </c>
      <c r="J27" s="23"/>
      <c r="K27" s="23"/>
      <c r="L27" s="78">
        <v>12600</v>
      </c>
      <c r="M27" s="23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ht="20.25" customHeight="1" spans="1:23">
      <c r="A28" s="152" t="s">
        <v>70</v>
      </c>
      <c r="B28" s="152" t="s">
        <v>225</v>
      </c>
      <c r="C28" s="152" t="s">
        <v>226</v>
      </c>
      <c r="D28" s="152" t="s">
        <v>101</v>
      </c>
      <c r="E28" s="152" t="s">
        <v>102</v>
      </c>
      <c r="F28" s="152" t="s">
        <v>229</v>
      </c>
      <c r="G28" s="152" t="s">
        <v>230</v>
      </c>
      <c r="H28" s="78">
        <v>108000</v>
      </c>
      <c r="I28" s="78">
        <v>108000</v>
      </c>
      <c r="J28" s="23"/>
      <c r="K28" s="23"/>
      <c r="L28" s="78">
        <v>108000</v>
      </c>
      <c r="M28" s="23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ht="20.25" customHeight="1" spans="1:23">
      <c r="A29" s="152" t="s">
        <v>70</v>
      </c>
      <c r="B29" s="152" t="s">
        <v>231</v>
      </c>
      <c r="C29" s="152" t="s">
        <v>232</v>
      </c>
      <c r="D29" s="152" t="s">
        <v>109</v>
      </c>
      <c r="E29" s="152" t="s">
        <v>110</v>
      </c>
      <c r="F29" s="152" t="s">
        <v>233</v>
      </c>
      <c r="G29" s="152" t="s">
        <v>234</v>
      </c>
      <c r="H29" s="78">
        <v>428400</v>
      </c>
      <c r="I29" s="78">
        <v>428400</v>
      </c>
      <c r="J29" s="23"/>
      <c r="K29" s="23"/>
      <c r="L29" s="78">
        <v>428400</v>
      </c>
      <c r="M29" s="23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ht="20.25" customHeight="1" spans="1:23">
      <c r="A30" s="152" t="s">
        <v>70</v>
      </c>
      <c r="B30" s="152" t="s">
        <v>235</v>
      </c>
      <c r="C30" s="152" t="s">
        <v>236</v>
      </c>
      <c r="D30" s="152" t="s">
        <v>101</v>
      </c>
      <c r="E30" s="152" t="s">
        <v>102</v>
      </c>
      <c r="F30" s="152" t="s">
        <v>204</v>
      </c>
      <c r="G30" s="152" t="s">
        <v>205</v>
      </c>
      <c r="H30" s="78">
        <v>565974</v>
      </c>
      <c r="I30" s="78">
        <v>565974</v>
      </c>
      <c r="J30" s="23"/>
      <c r="K30" s="23"/>
      <c r="L30" s="78">
        <v>565974</v>
      </c>
      <c r="M30" s="23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ht="20.25" customHeight="1" spans="1:23">
      <c r="A31" s="152" t="s">
        <v>70</v>
      </c>
      <c r="B31" s="152" t="s">
        <v>235</v>
      </c>
      <c r="C31" s="152" t="s">
        <v>236</v>
      </c>
      <c r="D31" s="152" t="s">
        <v>101</v>
      </c>
      <c r="E31" s="152" t="s">
        <v>102</v>
      </c>
      <c r="F31" s="152" t="s">
        <v>204</v>
      </c>
      <c r="G31" s="152" t="s">
        <v>205</v>
      </c>
      <c r="H31" s="78">
        <v>648000</v>
      </c>
      <c r="I31" s="78">
        <v>648000</v>
      </c>
      <c r="J31" s="23"/>
      <c r="K31" s="23"/>
      <c r="L31" s="78">
        <v>648000</v>
      </c>
      <c r="M31" s="23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ht="20.25" customHeight="1" spans="1:23">
      <c r="A32" s="152" t="s">
        <v>70</v>
      </c>
      <c r="B32" s="152" t="s">
        <v>235</v>
      </c>
      <c r="C32" s="152" t="s">
        <v>236</v>
      </c>
      <c r="D32" s="152" t="s">
        <v>101</v>
      </c>
      <c r="E32" s="152" t="s">
        <v>102</v>
      </c>
      <c r="F32" s="152" t="s">
        <v>206</v>
      </c>
      <c r="G32" s="152" t="s">
        <v>207</v>
      </c>
      <c r="H32" s="78">
        <v>810000</v>
      </c>
      <c r="I32" s="78">
        <v>810000</v>
      </c>
      <c r="J32" s="23"/>
      <c r="K32" s="23"/>
      <c r="L32" s="78">
        <v>810000</v>
      </c>
      <c r="M32" s="23"/>
      <c r="N32" s="78"/>
      <c r="O32" s="78"/>
      <c r="P32" s="78"/>
      <c r="Q32" s="78"/>
      <c r="R32" s="78"/>
      <c r="S32" s="78"/>
      <c r="T32" s="78"/>
      <c r="U32" s="78"/>
      <c r="V32" s="78"/>
      <c r="W32" s="78"/>
    </row>
    <row r="33" ht="20.25" customHeight="1" spans="1:23">
      <c r="A33" s="152" t="s">
        <v>70</v>
      </c>
      <c r="B33" s="152" t="s">
        <v>237</v>
      </c>
      <c r="C33" s="152" t="s">
        <v>238</v>
      </c>
      <c r="D33" s="152" t="s">
        <v>101</v>
      </c>
      <c r="E33" s="152" t="s">
        <v>102</v>
      </c>
      <c r="F33" s="152" t="s">
        <v>229</v>
      </c>
      <c r="G33" s="152" t="s">
        <v>230</v>
      </c>
      <c r="H33" s="78">
        <v>50400</v>
      </c>
      <c r="I33" s="78">
        <v>50400</v>
      </c>
      <c r="J33" s="23"/>
      <c r="K33" s="23"/>
      <c r="L33" s="78">
        <v>50400</v>
      </c>
      <c r="M33" s="23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ht="20.25" customHeight="1" spans="1:23">
      <c r="A34" s="152" t="s">
        <v>70</v>
      </c>
      <c r="B34" s="152" t="s">
        <v>239</v>
      </c>
      <c r="C34" s="152" t="s">
        <v>240</v>
      </c>
      <c r="D34" s="152" t="s">
        <v>101</v>
      </c>
      <c r="E34" s="152" t="s">
        <v>102</v>
      </c>
      <c r="F34" s="152" t="s">
        <v>218</v>
      </c>
      <c r="G34" s="152" t="s">
        <v>219</v>
      </c>
      <c r="H34" s="78">
        <v>130399</v>
      </c>
      <c r="I34" s="78">
        <v>130399</v>
      </c>
      <c r="J34" s="23"/>
      <c r="K34" s="23"/>
      <c r="L34" s="78">
        <v>130399</v>
      </c>
      <c r="M34" s="23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ht="20.25" customHeight="1" spans="1:23">
      <c r="A35" s="152" t="s">
        <v>70</v>
      </c>
      <c r="B35" s="152" t="s">
        <v>241</v>
      </c>
      <c r="C35" s="152" t="s">
        <v>242</v>
      </c>
      <c r="D35" s="152" t="s">
        <v>101</v>
      </c>
      <c r="E35" s="152" t="s">
        <v>102</v>
      </c>
      <c r="F35" s="152" t="s">
        <v>243</v>
      </c>
      <c r="G35" s="152" t="s">
        <v>244</v>
      </c>
      <c r="H35" s="78">
        <v>160000</v>
      </c>
      <c r="I35" s="78">
        <v>160000</v>
      </c>
      <c r="J35" s="23"/>
      <c r="K35" s="23"/>
      <c r="L35" s="78">
        <v>160000</v>
      </c>
      <c r="M35" s="23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ht="20.25" customHeight="1" spans="1:23">
      <c r="A36" s="152" t="s">
        <v>70</v>
      </c>
      <c r="B36" s="152" t="s">
        <v>241</v>
      </c>
      <c r="C36" s="152" t="s">
        <v>242</v>
      </c>
      <c r="D36" s="152" t="s">
        <v>101</v>
      </c>
      <c r="E36" s="152" t="s">
        <v>102</v>
      </c>
      <c r="F36" s="152" t="s">
        <v>243</v>
      </c>
      <c r="G36" s="152" t="s">
        <v>244</v>
      </c>
      <c r="H36" s="78">
        <v>40000</v>
      </c>
      <c r="I36" s="78">
        <v>40000</v>
      </c>
      <c r="J36" s="23"/>
      <c r="K36" s="23"/>
      <c r="L36" s="78">
        <v>40000</v>
      </c>
      <c r="M36" s="23"/>
      <c r="N36" s="78"/>
      <c r="O36" s="78"/>
      <c r="P36" s="78"/>
      <c r="Q36" s="78"/>
      <c r="R36" s="78"/>
      <c r="S36" s="78"/>
      <c r="T36" s="78"/>
      <c r="U36" s="78"/>
      <c r="V36" s="78"/>
      <c r="W36" s="78"/>
    </row>
    <row r="37" ht="17.25" customHeight="1" spans="1:23">
      <c r="A37" s="35"/>
      <c r="B37" s="153"/>
      <c r="C37" s="153"/>
      <c r="D37" s="153"/>
      <c r="E37" s="153"/>
      <c r="F37" s="153"/>
      <c r="G37" s="154"/>
      <c r="H37" s="78">
        <v>10903387</v>
      </c>
      <c r="I37" s="78">
        <v>10903387</v>
      </c>
      <c r="J37" s="78"/>
      <c r="K37" s="78"/>
      <c r="L37" s="78">
        <v>10903387</v>
      </c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</sheetData>
  <mergeCells count="30">
    <mergeCell ref="A2:W2"/>
    <mergeCell ref="A3:G3"/>
    <mergeCell ref="H4:W4"/>
    <mergeCell ref="I5:M5"/>
    <mergeCell ref="N5:P5"/>
    <mergeCell ref="R5:W5"/>
    <mergeCell ref="A37:G3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7"/>
  <sheetViews>
    <sheetView showZeros="0" workbookViewId="0">
      <selection activeCell="A3" sqref="A3:H3"/>
    </sheetView>
  </sheetViews>
  <sheetFormatPr defaultColWidth="9.12962962962963" defaultRowHeight="14.25" customHeight="1"/>
  <cols>
    <col min="1" max="1" width="10.25" customWidth="1"/>
    <col min="2" max="2" width="13.3796296296296" customWidth="1"/>
    <col min="3" max="3" width="32.8796296296296" customWidth="1"/>
    <col min="4" max="4" width="23.8796296296296" customWidth="1"/>
    <col min="5" max="5" width="11.1296296296296" customWidth="1"/>
    <col min="6" max="6" width="17.75" customWidth="1"/>
    <col min="7" max="7" width="9.87962962962963" customWidth="1"/>
    <col min="8" max="8" width="17.75" customWidth="1"/>
    <col min="9" max="13" width="20" customWidth="1"/>
    <col min="14" max="14" width="12.25" customWidth="1"/>
    <col min="15" max="15" width="12.75" customWidth="1"/>
    <col min="16" max="16" width="11.1296296296296" customWidth="1"/>
    <col min="17" max="21" width="19.8796296296296" customWidth="1"/>
    <col min="22" max="22" width="20" customWidth="1"/>
    <col min="23" max="23" width="19.8796296296296" customWidth="1"/>
  </cols>
  <sheetData>
    <row r="1" ht="13.5" customHeight="1" spans="1:23">
      <c r="B1" s="138"/>
      <c r="E1" s="1"/>
      <c r="F1" s="1"/>
      <c r="G1" s="1"/>
      <c r="H1" s="1"/>
      <c r="U1" s="138"/>
      <c r="W1" s="139" t="s">
        <v>245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"单位名称："&amp;"昆明市盘龙区东华幼儿园"</f>
        <v>单位名称：昆明市盘龙区东华幼儿园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8"/>
      <c r="W3" s="104" t="s">
        <v>1</v>
      </c>
    </row>
    <row r="4" ht="21.75" customHeight="1" spans="1:23">
      <c r="A4" s="8" t="s">
        <v>246</v>
      </c>
      <c r="B4" s="9" t="s">
        <v>182</v>
      </c>
      <c r="C4" s="8" t="s">
        <v>183</v>
      </c>
      <c r="D4" s="8" t="s">
        <v>247</v>
      </c>
      <c r="E4" s="9" t="s">
        <v>184</v>
      </c>
      <c r="F4" s="9" t="s">
        <v>185</v>
      </c>
      <c r="G4" s="9" t="s">
        <v>186</v>
      </c>
      <c r="H4" s="9" t="s">
        <v>187</v>
      </c>
      <c r="I4" s="27" t="s">
        <v>55</v>
      </c>
      <c r="J4" s="10" t="s">
        <v>248</v>
      </c>
      <c r="K4" s="11"/>
      <c r="L4" s="11"/>
      <c r="M4" s="12"/>
      <c r="N4" s="10" t="s">
        <v>190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40" t="s">
        <v>58</v>
      </c>
      <c r="K5" s="141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196</v>
      </c>
      <c r="U5" s="9" t="s">
        <v>66</v>
      </c>
      <c r="V5" s="9" t="s">
        <v>67</v>
      </c>
      <c r="W5" s="9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42" t="s">
        <v>57</v>
      </c>
      <c r="K6" s="143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6" t="s">
        <v>57</v>
      </c>
      <c r="K7" s="66" t="s">
        <v>249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19">
        <v>21</v>
      </c>
      <c r="V8" s="29">
        <v>22</v>
      </c>
      <c r="W8" s="19">
        <v>23</v>
      </c>
    </row>
    <row r="9" ht="21.75" customHeight="1" spans="1:23">
      <c r="A9" s="68" t="s">
        <v>250</v>
      </c>
      <c r="B9" s="68" t="s">
        <v>251</v>
      </c>
      <c r="C9" s="68" t="s">
        <v>252</v>
      </c>
      <c r="D9" s="68" t="s">
        <v>70</v>
      </c>
      <c r="E9" s="68" t="s">
        <v>101</v>
      </c>
      <c r="F9" s="68" t="s">
        <v>102</v>
      </c>
      <c r="G9" s="68" t="s">
        <v>227</v>
      </c>
      <c r="H9" s="68" t="s">
        <v>228</v>
      </c>
      <c r="I9" s="78">
        <v>100000</v>
      </c>
      <c r="J9" s="78"/>
      <c r="K9" s="78"/>
      <c r="L9" s="78"/>
      <c r="M9" s="78"/>
      <c r="N9" s="78">
        <v>100000</v>
      </c>
      <c r="O9" s="78"/>
      <c r="P9" s="78"/>
      <c r="Q9" s="78"/>
      <c r="R9" s="78"/>
      <c r="S9" s="78"/>
      <c r="T9" s="78"/>
      <c r="U9" s="78"/>
      <c r="V9" s="78"/>
      <c r="W9" s="78"/>
    </row>
    <row r="10" ht="21.75" customHeight="1" spans="1:23">
      <c r="A10" s="68" t="s">
        <v>250</v>
      </c>
      <c r="B10" s="68" t="s">
        <v>253</v>
      </c>
      <c r="C10" s="68" t="s">
        <v>254</v>
      </c>
      <c r="D10" s="68" t="s">
        <v>70</v>
      </c>
      <c r="E10" s="68" t="s">
        <v>103</v>
      </c>
      <c r="F10" s="68" t="s">
        <v>104</v>
      </c>
      <c r="G10" s="68" t="s">
        <v>227</v>
      </c>
      <c r="H10" s="68" t="s">
        <v>228</v>
      </c>
      <c r="I10" s="78">
        <v>4600</v>
      </c>
      <c r="J10" s="78"/>
      <c r="K10" s="78"/>
      <c r="L10" s="78"/>
      <c r="M10" s="78"/>
      <c r="N10" s="78">
        <v>4600</v>
      </c>
      <c r="O10" s="78"/>
      <c r="P10" s="78"/>
      <c r="Q10" s="78"/>
      <c r="R10" s="78"/>
      <c r="S10" s="78"/>
      <c r="T10" s="78"/>
      <c r="U10" s="78"/>
      <c r="V10" s="78"/>
      <c r="W10" s="78"/>
    </row>
    <row r="11" ht="21.75" customHeight="1" spans="1:23">
      <c r="A11" s="68" t="s">
        <v>250</v>
      </c>
      <c r="B11" s="68" t="s">
        <v>255</v>
      </c>
      <c r="C11" s="68" t="s">
        <v>256</v>
      </c>
      <c r="D11" s="68" t="s">
        <v>70</v>
      </c>
      <c r="E11" s="68" t="s">
        <v>101</v>
      </c>
      <c r="F11" s="68" t="s">
        <v>102</v>
      </c>
      <c r="G11" s="68" t="s">
        <v>227</v>
      </c>
      <c r="H11" s="68" t="s">
        <v>228</v>
      </c>
      <c r="I11" s="78">
        <v>41211</v>
      </c>
      <c r="J11" s="78"/>
      <c r="K11" s="78"/>
      <c r="L11" s="78"/>
      <c r="M11" s="78"/>
      <c r="N11" s="78">
        <v>41211</v>
      </c>
      <c r="O11" s="78"/>
      <c r="P11" s="78"/>
      <c r="Q11" s="78"/>
      <c r="R11" s="78"/>
      <c r="S11" s="78"/>
      <c r="T11" s="78"/>
      <c r="U11" s="78"/>
      <c r="V11" s="78"/>
      <c r="W11" s="78"/>
    </row>
    <row r="12" ht="21.75" customHeight="1" spans="1:23">
      <c r="A12" s="68" t="s">
        <v>250</v>
      </c>
      <c r="B12" s="68" t="s">
        <v>257</v>
      </c>
      <c r="C12" s="68" t="s">
        <v>258</v>
      </c>
      <c r="D12" s="68" t="s">
        <v>70</v>
      </c>
      <c r="E12" s="68" t="s">
        <v>101</v>
      </c>
      <c r="F12" s="68" t="s">
        <v>102</v>
      </c>
      <c r="G12" s="68" t="s">
        <v>227</v>
      </c>
      <c r="H12" s="68" t="s">
        <v>228</v>
      </c>
      <c r="I12" s="78">
        <v>800</v>
      </c>
      <c r="J12" s="78"/>
      <c r="K12" s="78"/>
      <c r="L12" s="78"/>
      <c r="M12" s="78"/>
      <c r="N12" s="78">
        <v>800</v>
      </c>
      <c r="O12" s="78"/>
      <c r="P12" s="78"/>
      <c r="Q12" s="78"/>
      <c r="R12" s="78"/>
      <c r="S12" s="78"/>
      <c r="T12" s="78"/>
      <c r="U12" s="78"/>
      <c r="V12" s="78"/>
      <c r="W12" s="78"/>
    </row>
    <row r="13" ht="21.75" customHeight="1" spans="1:23">
      <c r="A13" s="68" t="s">
        <v>250</v>
      </c>
      <c r="B13" s="68" t="s">
        <v>259</v>
      </c>
      <c r="C13" s="68" t="s">
        <v>260</v>
      </c>
      <c r="D13" s="68" t="s">
        <v>70</v>
      </c>
      <c r="E13" s="68" t="s">
        <v>103</v>
      </c>
      <c r="F13" s="68" t="s">
        <v>104</v>
      </c>
      <c r="G13" s="68" t="s">
        <v>261</v>
      </c>
      <c r="H13" s="68" t="s">
        <v>262</v>
      </c>
      <c r="I13" s="78">
        <v>144500</v>
      </c>
      <c r="J13" s="78">
        <v>144500</v>
      </c>
      <c r="K13" s="78">
        <v>144500</v>
      </c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</row>
    <row r="14" ht="21.75" customHeight="1" spans="1:23">
      <c r="A14" s="68" t="s">
        <v>250</v>
      </c>
      <c r="B14" s="68" t="s">
        <v>263</v>
      </c>
      <c r="C14" s="68" t="s">
        <v>264</v>
      </c>
      <c r="D14" s="68" t="s">
        <v>70</v>
      </c>
      <c r="E14" s="68" t="s">
        <v>103</v>
      </c>
      <c r="F14" s="68" t="s">
        <v>104</v>
      </c>
      <c r="G14" s="68" t="s">
        <v>227</v>
      </c>
      <c r="H14" s="68" t="s">
        <v>228</v>
      </c>
      <c r="I14" s="78">
        <v>206245</v>
      </c>
      <c r="J14" s="78">
        <v>206245</v>
      </c>
      <c r="K14" s="78">
        <v>206245</v>
      </c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</row>
    <row r="15" ht="21.75" customHeight="1" spans="1:23">
      <c r="A15" s="68" t="s">
        <v>250</v>
      </c>
      <c r="B15" s="68" t="s">
        <v>265</v>
      </c>
      <c r="C15" s="68" t="s">
        <v>266</v>
      </c>
      <c r="D15" s="68" t="s">
        <v>70</v>
      </c>
      <c r="E15" s="68" t="s">
        <v>101</v>
      </c>
      <c r="F15" s="68" t="s">
        <v>102</v>
      </c>
      <c r="G15" s="68" t="s">
        <v>227</v>
      </c>
      <c r="H15" s="68" t="s">
        <v>228</v>
      </c>
      <c r="I15" s="78">
        <v>1217160</v>
      </c>
      <c r="J15" s="78">
        <v>1217160</v>
      </c>
      <c r="K15" s="78">
        <v>1217160</v>
      </c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</row>
    <row r="16" ht="21.75" customHeight="1" spans="1:23">
      <c r="A16" s="68" t="s">
        <v>250</v>
      </c>
      <c r="B16" s="68" t="s">
        <v>267</v>
      </c>
      <c r="C16" s="68" t="s">
        <v>268</v>
      </c>
      <c r="D16" s="68" t="s">
        <v>70</v>
      </c>
      <c r="E16" s="68" t="s">
        <v>103</v>
      </c>
      <c r="F16" s="68" t="s">
        <v>104</v>
      </c>
      <c r="G16" s="68" t="s">
        <v>227</v>
      </c>
      <c r="H16" s="68" t="s">
        <v>228</v>
      </c>
      <c r="I16" s="78">
        <v>1437197</v>
      </c>
      <c r="J16" s="78"/>
      <c r="K16" s="78"/>
      <c r="L16" s="78"/>
      <c r="M16" s="78"/>
      <c r="N16" s="78"/>
      <c r="O16" s="78"/>
      <c r="P16" s="78"/>
      <c r="Q16" s="78"/>
      <c r="R16" s="78">
        <v>1437197</v>
      </c>
      <c r="S16" s="78"/>
      <c r="T16" s="78"/>
      <c r="U16" s="78"/>
      <c r="V16" s="78"/>
      <c r="W16" s="78">
        <v>1437197</v>
      </c>
    </row>
    <row r="17" ht="18.75" customHeight="1" spans="1:23">
      <c r="A17" s="34" t="s">
        <v>169</v>
      </c>
      <c r="B17" s="35"/>
      <c r="C17" s="35"/>
      <c r="D17" s="35"/>
      <c r="E17" s="35"/>
      <c r="F17" s="35"/>
      <c r="G17" s="35"/>
      <c r="H17" s="36"/>
      <c r="I17" s="78">
        <v>3151713</v>
      </c>
      <c r="J17" s="78">
        <v>1567905</v>
      </c>
      <c r="K17" s="78">
        <v>1567905</v>
      </c>
      <c r="L17" s="78"/>
      <c r="M17" s="78"/>
      <c r="N17" s="78">
        <v>146611</v>
      </c>
      <c r="O17" s="78"/>
      <c r="P17" s="78"/>
      <c r="Q17" s="78"/>
      <c r="R17" s="78">
        <v>1437197</v>
      </c>
      <c r="S17" s="78"/>
      <c r="T17" s="78"/>
      <c r="U17" s="78"/>
      <c r="V17" s="78"/>
      <c r="W17" s="78">
        <v>1437197</v>
      </c>
    </row>
  </sheetData>
  <mergeCells count="28">
    <mergeCell ref="A2:W2"/>
    <mergeCell ref="A3:H3"/>
    <mergeCell ref="J4:M4"/>
    <mergeCell ref="N4:P4"/>
    <mergeCell ref="R4:W4"/>
    <mergeCell ref="A17:H17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2"/>
  <sheetViews>
    <sheetView showZeros="0" topLeftCell="A6" workbookViewId="0">
      <selection activeCell="H10" sqref="H10"/>
    </sheetView>
  </sheetViews>
  <sheetFormatPr defaultColWidth="9.12962962962963" defaultRowHeight="12" customHeight="1"/>
  <cols>
    <col min="1" max="1" width="34.25" customWidth="1"/>
    <col min="2" max="2" width="29" customWidth="1"/>
    <col min="3" max="5" width="23.6296296296296" customWidth="1"/>
    <col min="6" max="6" width="11.25" customWidth="1"/>
    <col min="7" max="7" width="25.1296296296296" customWidth="1"/>
    <col min="8" max="8" width="15.6296296296296" customWidth="1"/>
    <col min="9" max="9" width="13.3796296296296" customWidth="1"/>
    <col min="10" max="10" width="18.8796296296296" customWidth="1"/>
  </cols>
  <sheetData>
    <row r="1" ht="18" customHeight="1" spans="1:10">
      <c r="J1" s="2" t="s">
        <v>269</v>
      </c>
    </row>
    <row r="2" ht="39.75" customHeight="1" spans="1:10">
      <c r="A2" s="64" t="str">
        <f>"2026"&amp;"年部门项目支出绩效目标表"</f>
        <v>2026年部门项目支出绩效目标表</v>
      </c>
      <c r="B2" s="3"/>
      <c r="C2" s="3"/>
      <c r="D2" s="3"/>
      <c r="E2" s="3"/>
      <c r="F2" s="65"/>
      <c r="G2" s="3"/>
      <c r="H2" s="65"/>
      <c r="I2" s="65"/>
      <c r="J2" s="3"/>
    </row>
    <row r="3" ht="17.25" customHeight="1" spans="1:10">
      <c r="A3" s="4" t="str">
        <f>"单位名称："&amp;"昆明市盘龙区东华幼儿园"</f>
        <v>单位名称：昆明市盘龙区东华幼儿园</v>
      </c>
    </row>
    <row r="4" ht="44.25" customHeight="1" spans="1:10">
      <c r="A4" s="66" t="s">
        <v>270</v>
      </c>
      <c r="B4" s="66" t="s">
        <v>271</v>
      </c>
      <c r="C4" s="66" t="s">
        <v>272</v>
      </c>
      <c r="D4" s="66" t="s">
        <v>273</v>
      </c>
      <c r="E4" s="66" t="s">
        <v>274</v>
      </c>
      <c r="F4" s="67" t="s">
        <v>275</v>
      </c>
      <c r="G4" s="66" t="s">
        <v>276</v>
      </c>
      <c r="H4" s="67" t="s">
        <v>277</v>
      </c>
      <c r="I4" s="67" t="s">
        <v>278</v>
      </c>
      <c r="J4" s="66" t="s">
        <v>279</v>
      </c>
    </row>
    <row r="5" ht="18.75" customHeight="1" spans="1:10">
      <c r="A5" s="127">
        <v>1</v>
      </c>
      <c r="B5" s="127">
        <v>2</v>
      </c>
      <c r="C5" s="127">
        <v>3</v>
      </c>
      <c r="D5" s="127">
        <v>4</v>
      </c>
      <c r="E5" s="127">
        <v>5</v>
      </c>
      <c r="F5" s="29">
        <v>6</v>
      </c>
      <c r="G5" s="127">
        <v>7</v>
      </c>
      <c r="H5" s="29">
        <v>8</v>
      </c>
      <c r="I5" s="29">
        <v>9</v>
      </c>
      <c r="J5" s="127">
        <v>10</v>
      </c>
    </row>
    <row r="6" ht="42" customHeight="1" spans="1:10">
      <c r="A6" s="128" t="s">
        <v>268</v>
      </c>
      <c r="B6" s="129" t="s">
        <v>280</v>
      </c>
      <c r="C6" s="20" t="s">
        <v>281</v>
      </c>
      <c r="D6" s="20" t="s">
        <v>282</v>
      </c>
      <c r="E6" s="30" t="s">
        <v>283</v>
      </c>
      <c r="F6" s="130" t="s">
        <v>284</v>
      </c>
      <c r="G6" s="131" t="s">
        <v>285</v>
      </c>
      <c r="H6" s="20" t="s">
        <v>286</v>
      </c>
      <c r="I6" s="20" t="s">
        <v>287</v>
      </c>
      <c r="J6" s="30" t="s">
        <v>288</v>
      </c>
    </row>
    <row r="7" ht="42" customHeight="1" spans="1:10">
      <c r="A7" s="132"/>
      <c r="B7" s="133"/>
      <c r="C7" s="20" t="s">
        <v>281</v>
      </c>
      <c r="D7" s="130" t="s">
        <v>289</v>
      </c>
      <c r="E7" s="131" t="s">
        <v>290</v>
      </c>
      <c r="F7" s="130" t="s">
        <v>291</v>
      </c>
      <c r="G7" s="30">
        <v>95</v>
      </c>
      <c r="H7" s="20" t="s">
        <v>286</v>
      </c>
      <c r="I7" s="20" t="s">
        <v>287</v>
      </c>
      <c r="J7" s="30" t="s">
        <v>292</v>
      </c>
    </row>
    <row r="8" ht="42" customHeight="1" spans="1:10">
      <c r="A8" s="132"/>
      <c r="B8" s="133"/>
      <c r="C8" s="130" t="s">
        <v>293</v>
      </c>
      <c r="D8" s="130" t="s">
        <v>294</v>
      </c>
      <c r="E8" s="131" t="s">
        <v>295</v>
      </c>
      <c r="F8" s="130" t="s">
        <v>296</v>
      </c>
      <c r="G8" s="131" t="s">
        <v>297</v>
      </c>
      <c r="H8" s="20" t="s">
        <v>286</v>
      </c>
      <c r="I8" s="130" t="s">
        <v>298</v>
      </c>
      <c r="J8" s="131" t="s">
        <v>299</v>
      </c>
    </row>
    <row r="9" ht="42" customHeight="1" spans="1:10">
      <c r="A9" s="134"/>
      <c r="B9" s="135"/>
      <c r="C9" s="130" t="s">
        <v>300</v>
      </c>
      <c r="D9" s="130" t="s">
        <v>301</v>
      </c>
      <c r="E9" s="131" t="s">
        <v>302</v>
      </c>
      <c r="F9" s="130" t="s">
        <v>291</v>
      </c>
      <c r="G9" s="131" t="s">
        <v>303</v>
      </c>
      <c r="H9" s="20" t="s">
        <v>286</v>
      </c>
      <c r="I9" s="130" t="s">
        <v>287</v>
      </c>
      <c r="J9" s="131" t="s">
        <v>304</v>
      </c>
    </row>
    <row r="10" ht="64" customHeight="1" spans="1:10">
      <c r="A10" s="136" t="s">
        <v>264</v>
      </c>
      <c r="B10" s="130" t="s">
        <v>305</v>
      </c>
      <c r="C10" s="130" t="s">
        <v>293</v>
      </c>
      <c r="D10" s="130" t="s">
        <v>306</v>
      </c>
      <c r="E10" s="131" t="s">
        <v>307</v>
      </c>
      <c r="F10" s="130" t="s">
        <v>284</v>
      </c>
      <c r="G10" s="131" t="s">
        <v>308</v>
      </c>
      <c r="H10" s="130" t="s">
        <v>309</v>
      </c>
      <c r="I10" s="130" t="s">
        <v>298</v>
      </c>
      <c r="J10" s="131" t="s">
        <v>310</v>
      </c>
    </row>
    <row r="11" ht="42" customHeight="1" spans="1:10">
      <c r="A11" s="137" t="s">
        <v>266</v>
      </c>
      <c r="B11" s="130" t="s">
        <v>311</v>
      </c>
      <c r="C11" s="130" t="s">
        <v>281</v>
      </c>
      <c r="D11" s="130" t="s">
        <v>312</v>
      </c>
      <c r="E11" s="131" t="s">
        <v>313</v>
      </c>
      <c r="F11" s="130" t="s">
        <v>291</v>
      </c>
      <c r="G11" s="131" t="s">
        <v>93</v>
      </c>
      <c r="H11" s="130" t="s">
        <v>314</v>
      </c>
      <c r="I11" s="130" t="s">
        <v>287</v>
      </c>
      <c r="J11" s="131" t="s">
        <v>315</v>
      </c>
    </row>
    <row r="12" ht="42" customHeight="1" spans="1:10">
      <c r="A12" s="137" t="s">
        <v>266</v>
      </c>
      <c r="B12" s="130" t="s">
        <v>316</v>
      </c>
      <c r="C12" s="130" t="s">
        <v>281</v>
      </c>
      <c r="D12" s="130" t="s">
        <v>312</v>
      </c>
      <c r="E12" s="131" t="s">
        <v>317</v>
      </c>
      <c r="F12" s="130" t="s">
        <v>291</v>
      </c>
      <c r="G12" s="131" t="s">
        <v>318</v>
      </c>
      <c r="H12" s="130" t="s">
        <v>286</v>
      </c>
      <c r="I12" s="130" t="s">
        <v>287</v>
      </c>
      <c r="J12" s="131" t="s">
        <v>319</v>
      </c>
    </row>
    <row r="13" ht="42" customHeight="1" spans="1:10">
      <c r="A13" s="137" t="s">
        <v>266</v>
      </c>
      <c r="B13" s="130" t="s">
        <v>316</v>
      </c>
      <c r="C13" s="130" t="s">
        <v>281</v>
      </c>
      <c r="D13" s="130" t="s">
        <v>282</v>
      </c>
      <c r="E13" s="131" t="s">
        <v>320</v>
      </c>
      <c r="F13" s="130" t="s">
        <v>284</v>
      </c>
      <c r="G13" s="131" t="s">
        <v>285</v>
      </c>
      <c r="H13" s="130" t="s">
        <v>286</v>
      </c>
      <c r="I13" s="130" t="s">
        <v>287</v>
      </c>
      <c r="J13" s="131" t="s">
        <v>321</v>
      </c>
    </row>
    <row r="14" ht="42" customHeight="1" spans="1:10">
      <c r="A14" s="137" t="s">
        <v>266</v>
      </c>
      <c r="B14" s="130" t="s">
        <v>316</v>
      </c>
      <c r="C14" s="130" t="s">
        <v>281</v>
      </c>
      <c r="D14" s="130" t="s">
        <v>289</v>
      </c>
      <c r="E14" s="131" t="s">
        <v>322</v>
      </c>
      <c r="F14" s="130" t="s">
        <v>296</v>
      </c>
      <c r="G14" s="131" t="s">
        <v>323</v>
      </c>
      <c r="H14" s="130" t="s">
        <v>324</v>
      </c>
      <c r="I14" s="130" t="s">
        <v>287</v>
      </c>
      <c r="J14" s="131" t="s">
        <v>325</v>
      </c>
    </row>
    <row r="15" ht="42" customHeight="1" spans="1:10">
      <c r="A15" s="137" t="s">
        <v>266</v>
      </c>
      <c r="B15" s="130" t="s">
        <v>316</v>
      </c>
      <c r="C15" s="130" t="s">
        <v>293</v>
      </c>
      <c r="D15" s="130" t="s">
        <v>294</v>
      </c>
      <c r="E15" s="131" t="s">
        <v>326</v>
      </c>
      <c r="F15" s="130" t="s">
        <v>296</v>
      </c>
      <c r="G15" s="131" t="s">
        <v>91</v>
      </c>
      <c r="H15" s="130" t="s">
        <v>286</v>
      </c>
      <c r="I15" s="130" t="s">
        <v>298</v>
      </c>
      <c r="J15" s="131" t="s">
        <v>327</v>
      </c>
    </row>
    <row r="16" ht="42" customHeight="1" spans="1:10">
      <c r="A16" s="137" t="s">
        <v>266</v>
      </c>
      <c r="B16" s="130" t="s">
        <v>316</v>
      </c>
      <c r="C16" s="130" t="s">
        <v>293</v>
      </c>
      <c r="D16" s="130" t="s">
        <v>306</v>
      </c>
      <c r="E16" s="131" t="s">
        <v>328</v>
      </c>
      <c r="F16" s="130" t="s">
        <v>284</v>
      </c>
      <c r="G16" s="131" t="s">
        <v>329</v>
      </c>
      <c r="H16" s="130" t="s">
        <v>330</v>
      </c>
      <c r="I16" s="130" t="s">
        <v>298</v>
      </c>
      <c r="J16" s="131" t="s">
        <v>331</v>
      </c>
    </row>
    <row r="17" ht="42" customHeight="1" spans="1:10">
      <c r="A17" s="137" t="s">
        <v>266</v>
      </c>
      <c r="B17" s="130" t="s">
        <v>316</v>
      </c>
      <c r="C17" s="130" t="s">
        <v>300</v>
      </c>
      <c r="D17" s="130" t="s">
        <v>301</v>
      </c>
      <c r="E17" s="131" t="s">
        <v>332</v>
      </c>
      <c r="F17" s="130" t="s">
        <v>291</v>
      </c>
      <c r="G17" s="131" t="s">
        <v>303</v>
      </c>
      <c r="H17" s="130" t="s">
        <v>286</v>
      </c>
      <c r="I17" s="130" t="s">
        <v>287</v>
      </c>
      <c r="J17" s="131" t="s">
        <v>333</v>
      </c>
    </row>
    <row r="18" ht="42" customHeight="1" spans="1:10">
      <c r="A18" s="136" t="s">
        <v>260</v>
      </c>
      <c r="B18" s="130" t="s">
        <v>334</v>
      </c>
      <c r="C18" s="130" t="s">
        <v>281</v>
      </c>
      <c r="D18" s="130" t="s">
        <v>282</v>
      </c>
      <c r="E18" s="131" t="s">
        <v>335</v>
      </c>
      <c r="F18" s="130" t="s">
        <v>291</v>
      </c>
      <c r="G18" s="131" t="s">
        <v>336</v>
      </c>
      <c r="H18" s="130" t="s">
        <v>286</v>
      </c>
      <c r="I18" s="130" t="s">
        <v>298</v>
      </c>
      <c r="J18" s="131" t="s">
        <v>337</v>
      </c>
    </row>
    <row r="19" ht="42" customHeight="1" spans="1:10">
      <c r="A19" s="136" t="s">
        <v>260</v>
      </c>
      <c r="B19" s="130" t="s">
        <v>338</v>
      </c>
      <c r="C19" s="130" t="s">
        <v>281</v>
      </c>
      <c r="D19" s="130" t="s">
        <v>289</v>
      </c>
      <c r="E19" s="131" t="s">
        <v>339</v>
      </c>
      <c r="F19" s="130" t="s">
        <v>296</v>
      </c>
      <c r="G19" s="131" t="s">
        <v>340</v>
      </c>
      <c r="H19" s="130" t="s">
        <v>341</v>
      </c>
      <c r="I19" s="130" t="s">
        <v>287</v>
      </c>
      <c r="J19" s="131" t="s">
        <v>342</v>
      </c>
    </row>
    <row r="20" ht="42" customHeight="1" spans="1:10">
      <c r="A20" s="136" t="s">
        <v>260</v>
      </c>
      <c r="B20" s="130" t="s">
        <v>338</v>
      </c>
      <c r="C20" s="130" t="s">
        <v>293</v>
      </c>
      <c r="D20" s="130" t="s">
        <v>294</v>
      </c>
      <c r="E20" s="131" t="s">
        <v>343</v>
      </c>
      <c r="F20" s="130" t="s">
        <v>296</v>
      </c>
      <c r="G20" s="131" t="s">
        <v>91</v>
      </c>
      <c r="H20" s="130" t="s">
        <v>286</v>
      </c>
      <c r="I20" s="130" t="s">
        <v>298</v>
      </c>
      <c r="J20" s="131" t="s">
        <v>344</v>
      </c>
    </row>
    <row r="21" ht="42" customHeight="1" spans="1:10">
      <c r="A21" s="136" t="s">
        <v>260</v>
      </c>
      <c r="B21" s="130" t="s">
        <v>338</v>
      </c>
      <c r="C21" s="130" t="s">
        <v>293</v>
      </c>
      <c r="D21" s="130" t="s">
        <v>294</v>
      </c>
      <c r="E21" s="131" t="s">
        <v>345</v>
      </c>
      <c r="F21" s="130" t="s">
        <v>291</v>
      </c>
      <c r="G21" s="131" t="s">
        <v>318</v>
      </c>
      <c r="H21" s="130" t="s">
        <v>286</v>
      </c>
      <c r="I21" s="130" t="s">
        <v>287</v>
      </c>
      <c r="J21" s="131" t="s">
        <v>346</v>
      </c>
    </row>
    <row r="22" ht="42" customHeight="1" spans="1:10">
      <c r="A22" s="136" t="s">
        <v>260</v>
      </c>
      <c r="B22" s="130" t="s">
        <v>338</v>
      </c>
      <c r="C22" s="130" t="s">
        <v>300</v>
      </c>
      <c r="D22" s="130" t="s">
        <v>301</v>
      </c>
      <c r="E22" s="131" t="s">
        <v>302</v>
      </c>
      <c r="F22" s="130" t="s">
        <v>291</v>
      </c>
      <c r="G22" s="131" t="s">
        <v>336</v>
      </c>
      <c r="H22" s="130" t="s">
        <v>286</v>
      </c>
      <c r="I22" s="130" t="s">
        <v>287</v>
      </c>
      <c r="J22" s="131" t="s">
        <v>347</v>
      </c>
    </row>
  </sheetData>
  <mergeCells count="8">
    <mergeCell ref="A2:J2"/>
    <mergeCell ref="A3:H3"/>
    <mergeCell ref="A6:A9"/>
    <mergeCell ref="A11:A17"/>
    <mergeCell ref="A18:A22"/>
    <mergeCell ref="B6:B9"/>
    <mergeCell ref="B11:B17"/>
    <mergeCell ref="B18:B22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小希</cp:lastModifiedBy>
  <dcterms:created xsi:type="dcterms:W3CDTF">2026-03-17T07:02:00Z</dcterms:created>
  <dcterms:modified xsi:type="dcterms:W3CDTF">2026-03-24T00:15:56Z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F2D54C6F33F54AB3AA4BC8889AF6D5E7_12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