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1"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<sst xmlns="http://schemas.openxmlformats.org/spreadsheetml/2006/main" count="1501" uniqueCount="504">
  <si>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</si>
  <si>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</si>
  <si>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</si>
  <si>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</si>
  <si>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</si>
  <si>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</si>
  <si>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</si>
  <si>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</si>
  <si>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</si>
  <si>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</si>
  <si>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</si>
  <si>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</si>
  <si>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</si>
  <si>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</si>
  <si>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</si>
  <si>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</si>
  <si>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</si>
  <si>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</si>
  <si>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</si>
  <si>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</si>
  <si>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</si>
  <si>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</si>
  <si>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</si>
  <si>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</si>
  <si>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</si>
  <si>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</si>
  <si>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</si>
  <si>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</si>
  <si>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</si>
  <si>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</si>
  <si>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</si>
  <si>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</si>
  <si>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</si>
  <si>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</si>
  <si>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</si>
  <si>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</si>
  <si>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</si>
  <si>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</si>
  <si>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</si>
  <si>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</si>
  <si>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</si>
  <si>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</si>
  <si>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</si>
  <si>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</si>
  <si>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</si>
  <si>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</si>
  <si>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</si>
  <si>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</si>
  <si>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</si>
  <si>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</si>
  <si>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</si>
  <si>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</si>
  <si>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</si>
  <si>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</si>
  <si>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</si>
  <si>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</si>
  <si>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</si>
  <si>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</si>
  <si>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</si>
  <si>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</si>
  <si>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</si>
  <si>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</si>
  <si>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</si>
  <si>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</si>
  <si>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</si>
  <si>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</si>
  <si>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</si>
  <si>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</si>
  <si>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</si>
  <si>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105063</t>
  </si>
  <si>
    <t>昆明重工中学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</si>
  <si>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</si>
  <si>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</si>
  <si>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</si>
  <si>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</si>
  <si>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</si>
  <si>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</si>
  <si>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</si>
  <si>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</si>
  <si>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</si>
  <si>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</si>
  <si>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</si>
  <si>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</si>
  <si>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</si>
  <si>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</si>
  <si>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</si>
  <si>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</si>
  <si>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</si>
  <si>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</si>
  <si>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</si>
  <si>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</si>
  <si>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</si>
  <si>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</si>
  <si>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</si>
  <si>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</si>
  <si>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</si>
  <si>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</si>
  <si>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</si>
  <si>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</si>
  <si>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</si>
  <si>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</si>
  <si>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</si>
  <si>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</si>
  <si>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</si>
  <si>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</si>
  <si>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</si>
  <si>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</si>
  <si>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</si>
  <si>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</si>
  <si>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</si>
  <si>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</si>
  <si>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</si>
  <si>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</si>
  <si>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</si>
  <si>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</si>
  <si>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</si>
  <si>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</si>
  <si>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</si>
  <si>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</si>
  <si>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</si>
  <si>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</si>
  <si>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</si>
  <si>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</si>
  <si>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</si>
  <si>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</si>
  <si>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</si>
  <si>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</si>
  <si>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</si>
  <si>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</si>
  <si>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</si>
  <si>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</si>
  <si>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</si>
  <si>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</si>
  <si>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</si>
  <si>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</si>
  <si>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</si>
  <si>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</si>
  <si>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</si>
  <si>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</si>
  <si>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</si>
  <si>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</si>
  <si>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</si>
  <si>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</si>
  <si>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</si>
  <si>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</si>
  <si>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</si>
  <si>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</si>
  <si>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</si>
  <si>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</si>
  <si>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</si>
  <si>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</si>
  <si>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</si>
  <si>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</si>
  <si>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</si>
  <si>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</si>
  <si>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</si>
  <si>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</si>
  <si>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</si>
  <si>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</si>
  <si>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</si>
  <si>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</si>
  <si>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</si>
  <si>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</si>
  <si>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</si>
  <si>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</si>
  <si>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</si>
  <si>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</si>
  <si>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</si>
  <si>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</si>
  <si>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</si>
  <si>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</si>
  <si>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</si>
  <si>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</si>
  <si>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</si>
  <si>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</si>
  <si>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</si>
  <si>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</si>
  <si>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</si>
  <si>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</si>
  <si>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</si>
  <si>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</si>
  <si>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</si>
  <si>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</si>
  <si>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</si>
  <si>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</si>
  <si>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昆明重工中学2026年无一般公共预算“三公”经费，故此表为空。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</si>
  <si>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</si>
  <si>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</si>
  <si>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</si>
  <si>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</si>
  <si>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</si>
  <si>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</si>
  <si>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</si>
  <si>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</si>
  <si>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</si>
  <si>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</si>
  <si>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</si>
  <si>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</si>
  <si>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</si>
  <si>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</si>
  <si>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</si>
  <si>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</si>
  <si>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</si>
  <si>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</si>
  <si>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</si>
  <si>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</si>
  <si>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530103210000000003932</t>
  </si>
  <si>
    <t>事业人员支出工资</t>
  </si>
  <si>
    <t>30101</t>
  </si>
  <si>
    <t>基本工资</t>
  </si>
  <si>
    <t>30102</t>
  </si>
  <si>
    <t>津贴补贴</t>
  </si>
  <si>
    <t>30103</t>
  </si>
  <si>
    <t>奖金</t>
  </si>
  <si>
    <t>30107</t>
  </si>
  <si>
    <t>绩效工资</t>
  </si>
  <si>
    <t>530103210000000003933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</si>
  <si>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</si>
  <si>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</si>
  <si>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</si>
  <si>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</si>
  <si>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</si>
  <si>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</si>
  <si>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</si>
  <si>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</si>
  <si>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</si>
  <si>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</si>
  <si>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</si>
  <si>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530103210000000003934</t>
  </si>
  <si>
    <t>30113</t>
  </si>
  <si>
    <t>530103210000000003939</t>
  </si>
  <si>
    <t>工会经费</t>
  </si>
  <si>
    <t>30228</t>
  </si>
  <si>
    <t>530103210000000003940</t>
  </si>
  <si>
    <t>一般公用经费</t>
  </si>
  <si>
    <t>30201</t>
  </si>
  <si>
    <t>办公费</t>
  </si>
  <si>
    <t>30299</t>
  </si>
  <si>
    <t>其他商品和服务支出</t>
  </si>
  <si>
    <t>530103231100001343278</t>
  </si>
  <si>
    <t>离退休人员支出</t>
  </si>
  <si>
    <t>30305</t>
  </si>
  <si>
    <t>生活补助</t>
  </si>
  <si>
    <t>530103231100001469089</t>
  </si>
  <si>
    <t>事业人员绩效奖励</t>
  </si>
  <si>
    <t>530103231100001469100</t>
  </si>
  <si>
    <t>残疾人保障金</t>
  </si>
  <si>
    <t>530103231100001469103</t>
  </si>
  <si>
    <t>离退休工会活动经费</t>
  </si>
  <si>
    <t>530103241100002292255</t>
  </si>
  <si>
    <t>其他人员支出</t>
  </si>
  <si>
    <t>30199</t>
  </si>
  <si>
    <t>其他工资福利支出</t>
  </si>
  <si>
    <t>预算05-1表</t>
  </si>
  <si>
    <t>项目分类</t>
  </si>
  <si>
    <t>项目单位</t>
  </si>
  <si>
    <t>经济科目编码</t>
  </si>
  <si>
    <t>经济科目名称</t>
  </si>
  <si>
    <t>本年拨款</t>
  </si>
  <si>
    <t>其中：本次下达</t>
  </si>
  <si>
    <t>民生类</t>
  </si>
  <si>
    <t>530103251100004258746</t>
  </si>
  <si>
    <t>2025年特殊教育补助公用经费市级专项资金</t>
  </si>
  <si>
    <t>530103251100004258765</t>
  </si>
  <si>
    <t>2025年特殊教育补助公用经费中央专项资金</t>
  </si>
  <si>
    <t>530103251100004258766</t>
  </si>
  <si>
    <t>2025年特殊教育补助公用经费省级专项资金</t>
  </si>
  <si>
    <t>530103251100004258769</t>
  </si>
  <si>
    <t>2025年城乡义务教育阶段学校补助公用经费（小学）中央专项资金</t>
  </si>
  <si>
    <t>31002</t>
  </si>
  <si>
    <t>办公设备购置</t>
  </si>
  <si>
    <t>530103251100004698965</t>
  </si>
  <si>
    <t>2025年特殊教育补助公用经费中央提标专项资金</t>
  </si>
  <si>
    <t>530103251100004698966</t>
  </si>
  <si>
    <t>2025年特殊教育补助公用经费省级提标专项资金</t>
  </si>
  <si>
    <t>530103251100004698981</t>
  </si>
  <si>
    <t>2025年特殊教育补助公用经费市级提标专项资金</t>
  </si>
  <si>
    <t>事业发展类</t>
  </si>
  <si>
    <t>530103251100004632121</t>
  </si>
  <si>
    <t>2025年义务教育课后服务省级补助资金</t>
  </si>
  <si>
    <t>530103261100005157917</t>
  </si>
  <si>
    <t>中小学企业退休教师差额待遇（区级）经费</t>
  </si>
  <si>
    <t>530103261100005157932</t>
  </si>
  <si>
    <t>编制外用工人员提标经费</t>
  </si>
  <si>
    <t>530103261100005157934</t>
  </si>
  <si>
    <t>安保人员经费</t>
  </si>
  <si>
    <t>30209</t>
  </si>
  <si>
    <t>物业管理费</t>
  </si>
  <si>
    <t>530103261100005157938</t>
  </si>
  <si>
    <t>非同级财政拨款（课后服务）专项资金</t>
  </si>
  <si>
    <t>530103261100005157940</t>
  </si>
  <si>
    <t>中小学企业退休教师差额待遇（省级）经费</t>
  </si>
  <si>
    <t>预算05-2表</t>
  </si>
  <si>
    <t>项目年度绩效目标</t>
  </si>
  <si>
    <t>一级指标</t>
  </si>
  <si>
    <t>二级指标</t>
  </si>
  <si>
    <t>三级指标</t>
  </si>
  <si>
    <t>指标性质</t>
  </si>
  <si>
    <t>指标值</t>
  </si>
  <si>
    <t>度量单位</t>
  </si>
  <si>
    <t>指标属性</t>
  </si>
  <si>
    <t>指标内容</t>
  </si>
  <si>
    <t>校园人防队伍的充实对提升校园安全防范工作水平，规范校园内部安全防范管理起到了重要的作用。</t>
  </si>
  <si>
    <t>产出指标</t>
  </si>
  <si>
    <t>数量指标</t>
  </si>
  <si>
    <t>公办学校（园）</t>
  </si>
  <si>
    <t>&gt;=</t>
  </si>
  <si>
    <t>65</t>
  </si>
  <si>
    <t>所</t>
  </si>
  <si>
    <t>定量指标</t>
  </si>
  <si>
    <t>反映公办学校（园）数量的情况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</si>
  <si>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</si>
  <si>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寄宿制学校（园）</t>
  </si>
  <si>
    <t>=</t>
  </si>
  <si>
    <t>34</t>
  </si>
  <si>
    <t>反映寄宿制学校（园）数量的情况</t>
  </si>
  <si>
    <t>学校（园）安保人数</t>
  </si>
  <si>
    <t>人</t>
  </si>
  <si>
    <t>反映学校（园）安保人数的情况。</t>
  </si>
  <si>
    <t>质量指标</t>
  </si>
  <si>
    <t>安保人员经费使用质量达标率</t>
  </si>
  <si>
    <t>98</t>
  </si>
  <si>
    <t>%</t>
  </si>
  <si>
    <t>反映校园人防队伍的充实对提升校园安全防范工作水平和规范校园内部安全防范管理的情况。</t>
  </si>
  <si>
    <t>专职保安年龄达标率</t>
  </si>
  <si>
    <t>95</t>
  </si>
  <si>
    <t>是/否</t>
  </si>
  <si>
    <t>定性指标</t>
  </si>
  <si>
    <t>反映专职保安年龄达标的情况。</t>
  </si>
  <si>
    <t>时效指标</t>
  </si>
  <si>
    <t>新学期开学前保安人员到岗完成时限</t>
  </si>
  <si>
    <t>&lt;=</t>
  </si>
  <si>
    <t>天</t>
  </si>
  <si>
    <t>反映安保人员到岗的的情况。</t>
  </si>
  <si>
    <t>效益指标</t>
  </si>
  <si>
    <t>社会效益</t>
  </si>
  <si>
    <t>校园安全事件发生率</t>
  </si>
  <si>
    <t>反映校园安全防范工作水平的情况。</t>
  </si>
  <si>
    <t>校园突发应急事件快速处置率</t>
  </si>
  <si>
    <t>反映保障校园师生人身安全的情况。</t>
  </si>
  <si>
    <t>满意度指标</t>
  </si>
  <si>
    <t>服务对象满意度</t>
  </si>
  <si>
    <t>师生及家长满意度</t>
  </si>
  <si>
    <t>反映师生及家长满意度的情况。</t>
  </si>
  <si>
    <t>为进一步规范我区机关事业单位编外聘用人员管理，聚焦“基础提标、规范落地、稳岗起步”核心，预算重点实现薪酬保障提质与管理规范化。</t>
  </si>
  <si>
    <t xml:space="preserve"> 各岗位（安保、保洁、宿管、教辅等）提标覆盖人数</t>
  </si>
  <si>
    <t xml:space="preserve"> 反映各岗位（安保、保洁、宿管、教辅等）提标覆盖人数的情况。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</si>
  <si>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</si>
  <si>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享受提标经费的编制外用工人员总数及覆盖率</t>
  </si>
  <si>
    <t>100</t>
  </si>
  <si>
    <t>反映编制外用工人员享受提标经费的情况。</t>
  </si>
  <si>
    <t xml:space="preserve"> 薪酬足额发放率</t>
  </si>
  <si>
    <t>反映薪酬足额发放的情况、</t>
  </si>
  <si>
    <t>提标经费使用合规率</t>
  </si>
  <si>
    <t>反映提标经费使用合规率的情况。</t>
  </si>
  <si>
    <t>提标经费拨付</t>
  </si>
  <si>
    <t>反映提标经费拨付的情况。</t>
  </si>
  <si>
    <t>社会保险按期缴纳率</t>
  </si>
  <si>
    <t>反映社会保险按期缴纳的情况。</t>
  </si>
  <si>
    <t>编制外用工队伍流失率</t>
  </si>
  <si>
    <t>反映编制外用工队伍流失的情况。</t>
  </si>
  <si>
    <t>校园日常运转保障效率提升率</t>
  </si>
  <si>
    <t>20</t>
  </si>
  <si>
    <t>反映校园日常运转保障畅通的情况。</t>
  </si>
  <si>
    <t>可持续影响</t>
  </si>
  <si>
    <t>用工人员技能培训持续开展月数</t>
  </si>
  <si>
    <t>月</t>
  </si>
  <si>
    <t>反映对用工人员技能培训持续开展的情况。</t>
  </si>
  <si>
    <t>服务受益人员满意度</t>
  </si>
  <si>
    <t>反映保安、保洁、餐饮服务、绿化养护服务受益人员满意程度。</t>
  </si>
  <si>
    <t>成本指标</t>
  </si>
  <si>
    <t>经济成本指标</t>
  </si>
  <si>
    <t>编制外用工人均年度薪酬提标幅度</t>
  </si>
  <si>
    <t>反映编制外用工人均年度薪酬提标幅度的情况。</t>
  </si>
  <si>
    <t>提标经费结余率</t>
  </si>
  <si>
    <t>反映提标经费结余的情况。</t>
  </si>
  <si>
    <t>在一定时间内及时向全部符合条件的退休教师发放退休待遇补差资金，确保无遗漏。</t>
  </si>
  <si>
    <t>保障企业退休教职工人数</t>
  </si>
  <si>
    <t>反映企业退休教职工养老待遇情况</t>
  </si>
  <si>
    <t>以昆财资〔2020〕200号文件精神为依据，每年核定补助对象并足额发放省级补差资金，在一定时间内及时向全部符合条件的退休教师发放退休待遇补差资金，确保无遗漏，相关退休教师满意度达90%以上。</t>
  </si>
  <si>
    <t>相关政策宣传或答疑</t>
  </si>
  <si>
    <t>次</t>
  </si>
  <si>
    <t>反映宣传答疑的情况。</t>
  </si>
  <si>
    <t>资金使用合规性</t>
  </si>
  <si>
    <t>反应资金使用的合规性的情况。</t>
  </si>
  <si>
    <t>差额待遇放准确率</t>
  </si>
  <si>
    <t>反映差额待遇放准确率情况。</t>
  </si>
  <si>
    <t>企业退休工资发放及时性</t>
  </si>
  <si>
    <t>'每月20号以前发企业退休工资</t>
  </si>
  <si>
    <t>日</t>
  </si>
  <si>
    <t>反映企业退休工资发放及时性情况。</t>
  </si>
  <si>
    <t>补助对象政策知晓率</t>
  </si>
  <si>
    <t>反映退休职工对相关政策知晓的情况。</t>
  </si>
  <si>
    <t>企业退休教职工满意度</t>
  </si>
  <si>
    <t>90</t>
  </si>
  <si>
    <t>反应企业退休教职工对工资发放及时性的满意程度情况。</t>
  </si>
  <si>
    <t>每年核定补助对象并足额发放省级补差资金，在一定时间内及时向全部符合条件的退休教师发放退休待遇补差资金，确保无遗漏。</t>
  </si>
  <si>
    <t>反映相关政策宣传或答疑的情况。</t>
  </si>
  <si>
    <t>以昆财资〔2020〕200号文件精神为依据，每年核定补助对象并足额发放省级补差资金，在一定时间内及时向全部符合条件的退休教师发放退休待遇补差资金，确保无遗漏，相关退休教师满意度达85%以上。</t>
  </si>
  <si>
    <t>经费保障教师人数</t>
  </si>
  <si>
    <t>48</t>
  </si>
  <si>
    <t>反映经费保障教师人数情况。</t>
  </si>
  <si>
    <t>完成时间</t>
  </si>
  <si>
    <t>每月20日以前发放</t>
  </si>
  <si>
    <t>反映退休工资发放完成时间的情况。</t>
  </si>
  <si>
    <t>差额待遇发放准确率</t>
  </si>
  <si>
    <t>反映差额待遇放准确率的情况。</t>
  </si>
  <si>
    <t>反映补助对象对政策开展和实施知晓的情况。</t>
  </si>
  <si>
    <t>享受待遇退休教师满意度</t>
  </si>
  <si>
    <t>反映退休教师对待遇满意度的情况。</t>
  </si>
  <si>
    <t>聚焦基础保障夯实与服务质量起步提升，2026年预算核心实现 “全覆盖、保基本、提规范” 目标。精准测算在校生规模及服务需求，建立资金使用台账及公示制度。</t>
  </si>
  <si>
    <t>享受专项资金支持的中小学数量及覆盖率</t>
  </si>
  <si>
    <t>反映享受专项资金支持的中小学数量及覆盖率的情况。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</si>
  <si>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</si>
  <si>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 xml:space="preserve"> 参与课后服务的学生总数及占在校生比例</t>
  </si>
  <si>
    <t>85</t>
  </si>
  <si>
    <t>反映参与课后服务的学生总数及占在校生比例的情况。</t>
  </si>
  <si>
    <t>特殊群体（留守儿童、困境家庭等）免费参与人数及覆盖率</t>
  </si>
  <si>
    <t>反映特殊群体（留守儿童、困境家庭等）免费参与人数及覆盖率的情况。</t>
  </si>
  <si>
    <t>各项经费使用质量达标率</t>
  </si>
  <si>
    <t>反映经费支出合规的情况。</t>
  </si>
  <si>
    <t>课程质量达标率≥98%</t>
  </si>
  <si>
    <t>反映课程质量达标的情况。</t>
  </si>
  <si>
    <t>特殊群体服务保障到位率=100%</t>
  </si>
  <si>
    <t>反映对特殊群体服务保障是否到位的情况。</t>
  </si>
  <si>
    <t>资金支付完成时间</t>
  </si>
  <si>
    <t>&lt;</t>
  </si>
  <si>
    <t>30天</t>
  </si>
  <si>
    <t>反映资金支付完成时间的情况。</t>
  </si>
  <si>
    <t>特殊群体资格审核及服务对接时限≤1个月内</t>
  </si>
  <si>
    <t>反映对特殊群体资格审核及服务对接时限的情况。</t>
  </si>
  <si>
    <t>课后服务课程按期开设率=100</t>
  </si>
  <si>
    <t>反映课后服务课程是否按期开设的情况。</t>
  </si>
  <si>
    <t>学生综合素质提升率</t>
  </si>
  <si>
    <t>80</t>
  </si>
  <si>
    <t>反映学生综合素质提升的情况。</t>
  </si>
  <si>
    <t>课后服务相关投诉发生率≤1%</t>
  </si>
  <si>
    <t>反映课后服务相关投诉发生的情况。</t>
  </si>
  <si>
    <t>课程开发与师资培训专项经费占比</t>
  </si>
  <si>
    <t>反映课程开发与师资培训专项经费使用的情况。</t>
  </si>
  <si>
    <t>校外机构服务采购经费占比≤30%”</t>
  </si>
  <si>
    <t>30</t>
  </si>
  <si>
    <t>反映校外机构服务采购经费的使用情况。</t>
  </si>
  <si>
    <t>预算06表</t>
  </si>
  <si>
    <t>政府性基金预算支出预算表</t>
  </si>
  <si>
    <t>单位名称：昆明市发展和改革委员会</t>
  </si>
  <si>
    <t>政府性基金预算支出</t>
  </si>
  <si>
    <t>昆明重工中学2026年无政府性基金，故此表为空。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</si>
  <si>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</si>
  <si>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</si>
  <si>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</si>
  <si>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</si>
  <si>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</si>
  <si>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</si>
  <si>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</si>
  <si>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</si>
  <si>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</si>
  <si>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</si>
  <si>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</si>
  <si>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办公椅</t>
  </si>
  <si>
    <t>把</t>
  </si>
  <si>
    <t>普通彩色复印机</t>
  </si>
  <si>
    <t>复印机</t>
  </si>
  <si>
    <t>台</t>
  </si>
  <si>
    <t>学生课桌椅</t>
  </si>
  <si>
    <t>教学、实验用桌</t>
  </si>
  <si>
    <t>套</t>
  </si>
  <si>
    <t>校园监控增加</t>
  </si>
  <si>
    <t>视频监控设备</t>
  </si>
  <si>
    <t>批</t>
  </si>
  <si>
    <t>文件柜</t>
  </si>
  <si>
    <t>个</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</si>
  <si>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</si>
  <si>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</si>
  <si>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</si>
  <si>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</si>
  <si>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</si>
  <si>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</si>
  <si>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</si>
  <si>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</si>
  <si>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昆明重工中学2026年无政府购买服务，故此表为空。</t>
  </si>
  <si>
    <t>预算09-1表</t>
  </si>
  <si>
    <t>单位名称（项目）</t>
  </si>
  <si>
    <t>地区</t>
  </si>
  <si>
    <t>磨憨经济合作区</t>
  </si>
  <si>
    <t>昆明重工中学2026年无对下转移支付，故此表为空。</t>
  </si>
  <si>
    <t>预算09-2表</t>
  </si>
  <si>
    <t xml:space="preserve">预算10表
</t>
  </si>
  <si>
    <t>资产类别</t>
  </si>
  <si>
    <t>资产分类代码.名称</t>
  </si>
  <si>
    <t>资产名称</t>
  </si>
  <si>
    <t>计量单位</t>
  </si>
  <si>
    <t>财政部门批复数（元）</t>
  </si>
  <si>
    <t>单价</t>
  </si>
  <si>
    <t>金额</t>
  </si>
  <si>
    <t>昆明重工中学2026年无新增资产，故此表为空。</t>
  </si>
  <si>
    <t>预算11表</t>
  </si>
  <si>
    <t>上级补助</t>
  </si>
  <si>
    <t>昆明重工中学2026年无上级转移支付，故此表为空。</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</si>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</sst>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4"/>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scheme val="minor"/>
    </font>
    <font>
      <sz val="9"/>
      <name val="宋体"/>
      <charset val="134"/>
    </font>
    <font>
      <b/>
      <sz val="22"/>
      <name val="宋体"/>
      <charset val="134"/>
    </font>
    <font>
      <b/>
      <sz val="23"/>
      <name val="宋体"/>
      <charset val="134"/>
    </font>
    <font>
      <sz val="11"/>
      <name val="宋体"/>
      <charset val="134"/>
    </font>
    <font>
      <sz val="10"/>
      <name val="宋体"/>
      <charset val="134"/>
    </font>
    <font>
      <b/>
      <sz val="18"/>
      <color rgb="FF000000"/>
      <name val="宋体"/>
      <charset val="134"/>
    </font>
    <font>
      <b/>
      <sz val="21"/>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13" fillId="0" borderId="7">
      <alignment horizontal="right" vertical="center"/>
    </xf>
    <xf numFmtId="49" fontId="13" fillId="0" borderId="7">
      <alignment horizontal="left" vertical="center" wrapText="1"/>
    </xf>
    <xf numFmtId="176" fontId="13" fillId="0" borderId="7">
      <alignment horizontal="right" vertical="center"/>
    </xf>
    <xf numFmtId="177" fontId="13" fillId="0" borderId="7">
      <alignment horizontal="right" vertical="center"/>
    </xf>
    <xf numFmtId="178" fontId="13" fillId="0" borderId="7">
      <alignment horizontal="right" vertical="center"/>
    </xf>
    <xf numFmtId="179" fontId="13" fillId="0" borderId="7">
      <alignment horizontal="right" vertical="center"/>
    </xf>
    <xf numFmtId="10" fontId="13" fillId="0" borderId="7">
      <alignment horizontal="right" vertical="center"/>
    </xf>
    <xf numFmtId="180" fontId="13" fillId="0" borderId="7">
      <alignment horizontal="right" vertical="center"/>
    </xf>
  </cellStyleXfs>
  <cellXfs count="22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2" fillId="0" borderId="0" xfId="0" applyFont="1" applyBorder="1"/>
    <xf numFmtId="0" fontId="1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2" borderId="7" xfId="0" applyFont="1" applyFill="1" applyBorder="1" applyAlignment="1" applyProtection="1">
      <alignment horizontal="center" vertical="center"/>
      <protection locked="0"/>
    </xf>
    <xf numFmtId="0" fontId="13" fillId="0" borderId="7" xfId="0" applyFont="1" applyBorder="1" applyAlignment="1">
      <alignment horizontal="left" vertical="center" wrapText="1" indent="1"/>
    </xf>
    <xf numFmtId="0" fontId="13" fillId="2" borderId="7"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0" borderId="0" xfId="0" applyFont="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7" fillId="0" borderId="0" xfId="0" applyFont="1" applyBorder="1" applyAlignment="1">
      <alignment vertical="top"/>
    </xf>
    <xf numFmtId="0" fontId="17" fillId="0" borderId="0" xfId="0" applyFont="1" applyBorder="1" applyAlignment="1">
      <alignment horizontal="right" vertical="center"/>
    </xf>
    <xf numFmtId="0" fontId="13" fillId="0" borderId="0" xfId="0" applyFont="1" applyBorder="1" applyAlignment="1">
      <alignment horizontal="right" vertical="center"/>
    </xf>
    <xf numFmtId="0" fontId="19" fillId="0" borderId="0" xfId="0" applyFont="1" applyBorder="1" applyAlignment="1">
      <alignment horizontal="center" vertical="center"/>
    </xf>
    <xf numFmtId="0" fontId="17" fillId="0" borderId="0" xfId="0" applyFont="1" applyBorder="1" applyAlignment="1">
      <alignment horizontal="right"/>
    </xf>
    <xf numFmtId="49" fontId="16" fillId="0" borderId="2"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9" xfId="0" applyFont="1" applyBorder="1" applyAlignment="1">
      <alignment horizontal="center" vertical="center"/>
    </xf>
    <xf numFmtId="49" fontId="16" fillId="0" borderId="7"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3" fillId="0" borderId="7" xfId="0" applyFont="1" applyBorder="1" applyAlignment="1">
      <alignment horizontal="center" vertical="center"/>
    </xf>
    <xf numFmtId="176" fontId="13" fillId="0" borderId="7" xfId="0" applyNumberFormat="1" applyFont="1" applyBorder="1" applyAlignment="1">
      <alignment horizontal="right" vertical="center"/>
    </xf>
    <xf numFmtId="0" fontId="13" fillId="0" borderId="7" xfId="0" applyFont="1" applyBorder="1" applyAlignment="1">
      <alignment horizontal="left" vertical="center" wrapText="1" indent="2"/>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7" fillId="2" borderId="0" xfId="0" applyFont="1" applyFill="1" applyBorder="1" applyAlignment="1">
      <alignment horizontal="left"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176" fontId="22" fillId="0" borderId="7" xfId="0" applyNumberFormat="1" applyFont="1" applyBorder="1" applyAlignment="1">
      <alignment horizontal="right" vertical="center"/>
    </xf>
    <xf numFmtId="0" fontId="20" fillId="2" borderId="1"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6" xfId="0" applyFont="1" applyFill="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A6" sqref="A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"单位名称："&amp;"昆明重工中学"</f>
        <v>单位名称：昆明重工中学</v>
      </c>
      <c r="B3" s="190"/>
      <c r="D3" s="149"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77">
        <v>33404256</v>
      </c>
      <c r="C6" s="193" t="s">
        <v>8</v>
      </c>
      <c r="D6" s="77"/>
    </row>
    <row r="7" ht="17.25" customHeight="1" spans="1:4">
      <c r="A7" s="193" t="s">
        <v>9</v>
      </c>
      <c r="B7" s="77"/>
      <c r="C7" s="193" t="s">
        <v>10</v>
      </c>
      <c r="D7" s="77"/>
    </row>
    <row r="8" ht="17.25" customHeight="1" spans="1:4">
      <c r="A8" s="193" t="s">
        <v>11</v>
      </c>
      <c r="B8" s="77"/>
      <c r="C8" s="224" t="s">
        <v>12</v>
      </c>
      <c r="D8" s="77"/>
    </row>
    <row r="9" ht="17.25" customHeight="1" spans="1:4">
      <c r="A9" s="193" t="s">
        <v>13</v>
      </c>
      <c r="B9" s="77"/>
      <c r="C9" s="224" t="s">
        <v>14</v>
      </c>
      <c r="D9" s="77"/>
    </row>
    <row r="10" ht="17.25" customHeight="1" spans="1:4">
      <c r="A10" s="193" t="s">
        <v>15</v>
      </c>
      <c r="B10" s="77">
        <v>828948</v>
      </c>
      <c r="C10" s="224" t="s">
        <v>16</v>
      </c>
      <c r="D10" s="77">
        <v>23169628.91</v>
      </c>
    </row>
    <row r="11" ht="17.25" customHeight="1" spans="1:4">
      <c r="A11" s="193" t="s">
        <v>17</v>
      </c>
      <c r="B11" s="77"/>
      <c r="C11" s="224" t="s">
        <v>18</v>
      </c>
      <c r="D11" s="77"/>
    </row>
    <row r="12" ht="17.25" customHeight="1" spans="1:4">
      <c r="A12" s="193" t="s">
        <v>19</v>
      </c>
      <c r="B12" s="77"/>
      <c r="C12" s="33" t="s">
        <v>20</v>
      </c>
      <c r="D12" s="77"/>
    </row>
    <row r="13" ht="17.25" customHeight="1" spans="1:4">
      <c r="A13" s="193" t="s">
        <v>21</v>
      </c>
      <c r="B13" s="77"/>
      <c r="C13" s="33" t="s">
        <v>22</v>
      </c>
      <c r="D13" s="77">
        <v>7212608</v>
      </c>
    </row>
    <row r="14" ht="17.25" customHeight="1" spans="1:4">
      <c r="A14" s="193" t="s">
        <v>23</v>
      </c>
      <c r="B14" s="77"/>
      <c r="C14" s="33" t="s">
        <v>24</v>
      </c>
      <c r="D14" s="77">
        <v>2028038</v>
      </c>
    </row>
    <row r="15" ht="17.25" customHeight="1" spans="1:4">
      <c r="A15" s="193" t="s">
        <v>25</v>
      </c>
      <c r="B15" s="77">
        <v>828948</v>
      </c>
      <c r="C15" s="33" t="s">
        <v>26</v>
      </c>
      <c r="D15" s="77"/>
    </row>
    <row r="16" ht="17.25" customHeight="1" spans="1:4">
      <c r="A16" s="162"/>
      <c r="B16" s="77"/>
      <c r="C16" s="33" t="s">
        <v>27</v>
      </c>
      <c r="D16" s="77"/>
    </row>
    <row r="17" ht="17.25" customHeight="1" spans="1:4">
      <c r="A17" s="194"/>
      <c r="B17" s="77"/>
      <c r="C17" s="33" t="s">
        <v>28</v>
      </c>
      <c r="D17" s="77"/>
    </row>
    <row r="18" ht="17.25" customHeight="1" spans="1:4">
      <c r="A18" s="194"/>
      <c r="B18" s="77"/>
      <c r="C18" s="33" t="s">
        <v>29</v>
      </c>
      <c r="D18" s="77"/>
    </row>
    <row r="19" ht="17.25" customHeight="1" spans="1:4">
      <c r="A19" s="194"/>
      <c r="B19" s="77"/>
      <c r="C19" s="33" t="s">
        <v>30</v>
      </c>
      <c r="D19" s="77"/>
    </row>
    <row r="20" ht="17.25" customHeight="1" spans="1:4">
      <c r="A20" s="194"/>
      <c r="B20" s="77"/>
      <c r="C20" s="33" t="s">
        <v>31</v>
      </c>
      <c r="D20" s="77"/>
    </row>
    <row r="21" ht="17.25" customHeight="1" spans="1:4">
      <c r="A21" s="194"/>
      <c r="B21" s="77"/>
      <c r="C21" s="33" t="s">
        <v>32</v>
      </c>
      <c r="D21" s="77"/>
    </row>
    <row r="22" ht="17.25" customHeight="1" spans="1:4">
      <c r="A22" s="194"/>
      <c r="B22" s="77"/>
      <c r="C22" s="33" t="s">
        <v>33</v>
      </c>
      <c r="D22" s="77"/>
    </row>
    <row r="23" ht="17.25" customHeight="1" spans="1:4">
      <c r="A23" s="194"/>
      <c r="B23" s="77"/>
      <c r="C23" s="33" t="s">
        <v>34</v>
      </c>
      <c r="D23" s="77"/>
    </row>
    <row r="24" ht="17.25" customHeight="1" spans="1:4">
      <c r="A24" s="194"/>
      <c r="B24" s="77"/>
      <c r="C24" s="33" t="s">
        <v>35</v>
      </c>
      <c r="D24" s="77">
        <v>2178780</v>
      </c>
    </row>
    <row r="25" ht="17.25" customHeight="1" spans="1:4">
      <c r="A25" s="194"/>
      <c r="B25" s="77"/>
      <c r="C25" s="33" t="s">
        <v>36</v>
      </c>
      <c r="D25" s="77"/>
    </row>
    <row r="26" ht="17.25" customHeight="1" spans="1:4">
      <c r="A26" s="194"/>
      <c r="B26" s="77"/>
      <c r="C26" s="162" t="s">
        <v>37</v>
      </c>
      <c r="D26" s="77"/>
    </row>
    <row r="27" ht="17.25" customHeight="1" spans="1:4">
      <c r="A27" s="194"/>
      <c r="B27" s="77"/>
      <c r="C27" s="33" t="s">
        <v>38</v>
      </c>
      <c r="D27" s="77"/>
    </row>
    <row r="28" ht="16.5" customHeight="1" spans="1:4">
      <c r="A28" s="194"/>
      <c r="B28" s="77"/>
      <c r="C28" s="33" t="s">
        <v>39</v>
      </c>
      <c r="D28" s="77"/>
    </row>
    <row r="29" ht="16.5" customHeight="1" spans="1:4">
      <c r="A29" s="194"/>
      <c r="B29" s="77"/>
      <c r="C29" s="162" t="s">
        <v>40</v>
      </c>
      <c r="D29" s="77"/>
    </row>
    <row r="30" ht="17.25" customHeight="1" spans="1:4">
      <c r="A30" s="194"/>
      <c r="B30" s="77"/>
      <c r="C30" s="162" t="s">
        <v>41</v>
      </c>
      <c r="D30" s="77"/>
    </row>
    <row r="31" ht="17.25" customHeight="1" spans="1:4">
      <c r="A31" s="194"/>
      <c r="B31" s="77"/>
      <c r="C31" s="33" t="s">
        <v>42</v>
      </c>
      <c r="D31" s="77"/>
    </row>
    <row r="32" ht="16.5" customHeight="1" spans="1:4">
      <c r="A32" s="194" t="s">
        <v>43</v>
      </c>
      <c r="B32" s="77">
        <v>34233204</v>
      </c>
      <c r="C32" s="194" t="s">
        <v>44</v>
      </c>
      <c r="D32" s="77">
        <v>34589054.91</v>
      </c>
    </row>
    <row r="33" ht="16.5" customHeight="1" spans="1:4">
      <c r="A33" s="162" t="s">
        <v>45</v>
      </c>
      <c r="B33" s="77">
        <v>355850.91</v>
      </c>
      <c r="C33" s="162" t="s">
        <v>46</v>
      </c>
      <c r="D33" s="77"/>
    </row>
    <row r="34" ht="16.5" customHeight="1" spans="1:4">
      <c r="A34" s="33" t="s">
        <v>47</v>
      </c>
      <c r="B34" s="77">
        <v>355850.91</v>
      </c>
      <c r="C34" s="33" t="s">
        <v>47</v>
      </c>
      <c r="D34" s="77"/>
    </row>
    <row r="35" ht="16.5" customHeight="1" spans="1:4">
      <c r="A35" s="33" t="s">
        <v>48</v>
      </c>
      <c r="B35" s="77"/>
      <c r="C35" s="33" t="s">
        <v>49</v>
      </c>
      <c r="D35" s="77"/>
    </row>
    <row r="36" ht="16.5" customHeight="1" spans="1:4">
      <c r="A36" s="195" t="s">
        <v>50</v>
      </c>
      <c r="B36" s="77">
        <v>34589054.91</v>
      </c>
      <c r="C36" s="195" t="s">
        <v>51</v>
      </c>
      <c r="D36" s="77">
        <v>34589054.91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workbookViewId="0">
      <selection activeCell="B17" sqref="B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9" t="s">
        <v>443</v>
      </c>
    </row>
    <row r="2" ht="42" customHeight="1" spans="1:6">
      <c r="A2" s="119" t="str">
        <f>"2026"&amp;"年部门政府性基金预算支出预算表"</f>
        <v>2026年部门政府性基金预算支出预算表</v>
      </c>
      <c r="B2" s="119" t="s">
        <v>444</v>
      </c>
      <c r="C2" s="120"/>
      <c r="D2" s="121"/>
      <c r="E2" s="121"/>
      <c r="F2" s="121"/>
    </row>
    <row r="3" ht="13.5" customHeight="1" spans="1:6">
      <c r="A3" s="4" t="str">
        <f>"单位名称："&amp;"昆明重工中学"</f>
        <v>单位名称：昆明重工中学</v>
      </c>
      <c r="B3" s="4" t="s">
        <v>445</v>
      </c>
      <c r="C3" s="116"/>
      <c r="D3" s="118"/>
      <c r="E3" s="118"/>
      <c r="F3" s="109" t="s">
        <v>1</v>
      </c>
    </row>
    <row r="4" ht="19.5" customHeight="1" spans="1:6">
      <c r="A4" s="122" t="s">
        <v>188</v>
      </c>
      <c r="B4" s="123" t="s">
        <v>72</v>
      </c>
      <c r="C4" s="122" t="s">
        <v>73</v>
      </c>
      <c r="D4" s="10" t="s">
        <v>446</v>
      </c>
      <c r="E4" s="11"/>
      <c r="F4" s="12"/>
    </row>
    <row r="5" ht="18.75" customHeight="1" spans="1:6">
      <c r="A5" s="124"/>
      <c r="B5" s="125"/>
      <c r="C5" s="124"/>
      <c r="D5" s="15" t="s">
        <v>55</v>
      </c>
      <c r="E5" s="10" t="s">
        <v>75</v>
      </c>
      <c r="F5" s="15" t="s">
        <v>76</v>
      </c>
    </row>
    <row r="6" ht="18.75" customHeight="1" spans="1:6">
      <c r="A6" s="67">
        <v>1</v>
      </c>
      <c r="B6" s="126" t="s">
        <v>83</v>
      </c>
      <c r="C6" s="67">
        <v>3</v>
      </c>
      <c r="D6" s="127">
        <v>4</v>
      </c>
      <c r="E6" s="127">
        <v>5</v>
      </c>
      <c r="F6" s="127">
        <v>6</v>
      </c>
    </row>
    <row r="7" ht="21" customHeight="1" spans="1:6">
      <c r="A7" s="20"/>
      <c r="B7" s="20"/>
      <c r="C7" s="20"/>
      <c r="D7" s="77"/>
      <c r="E7" s="77"/>
      <c r="F7" s="77"/>
    </row>
    <row r="8" ht="21" customHeight="1" spans="1:6">
      <c r="A8" s="20"/>
      <c r="B8" s="20"/>
      <c r="C8" s="20"/>
      <c r="D8" s="77"/>
      <c r="E8" s="77"/>
      <c r="F8" s="77"/>
    </row>
    <row r="9" ht="18.75" customHeight="1" spans="1:6">
      <c r="A9" s="128" t="s">
        <v>177</v>
      </c>
      <c r="B9" s="128" t="s">
        <v>177</v>
      </c>
      <c r="C9" s="129" t="s">
        <v>177</v>
      </c>
      <c r="D9" s="77"/>
      <c r="E9" s="77"/>
      <c r="F9" s="77"/>
    </row>
    <row r="10" customHeight="1" spans="1:6">
      <c r="A10" t="s">
        <v>447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E22" sqref="E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448</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8" t="str">
        <f>"单位名称："&amp;"昆明重工中学"</f>
        <v>单位名称：昆明重工中学</v>
      </c>
      <c r="B3" s="84"/>
      <c r="C3" s="84"/>
      <c r="D3" s="6"/>
      <c r="E3" s="6"/>
      <c r="F3" s="6"/>
      <c r="G3" s="6"/>
      <c r="H3" s="6"/>
      <c r="I3" s="6"/>
      <c r="J3" s="6"/>
      <c r="K3" s="6"/>
      <c r="L3" s="6"/>
      <c r="R3" s="7"/>
      <c r="S3" s="109" t="s">
        <v>1</v>
      </c>
    </row>
    <row r="4" ht="15.75" customHeight="1" spans="1:19">
      <c r="A4" s="9" t="s">
        <v>187</v>
      </c>
      <c r="B4" s="86" t="s">
        <v>188</v>
      </c>
      <c r="C4" s="86" t="s">
        <v>449</v>
      </c>
      <c r="D4" s="87" t="s">
        <v>450</v>
      </c>
      <c r="E4" s="87" t="s">
        <v>451</v>
      </c>
      <c r="F4" s="87" t="s">
        <v>452</v>
      </c>
      <c r="G4" s="87" t="s">
        <v>453</v>
      </c>
      <c r="H4" s="87" t="s">
        <v>454</v>
      </c>
      <c r="I4" s="88" t="s">
        <v>195</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455</v>
      </c>
      <c r="L5" s="93" t="s">
        <v>456</v>
      </c>
      <c r="M5" s="94" t="s">
        <v>457</v>
      </c>
      <c r="N5" s="95" t="s">
        <v>458</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01" t="s">
        <v>205</v>
      </c>
      <c r="B8" s="102" t="s">
        <v>70</v>
      </c>
      <c r="C8" s="102" t="s">
        <v>234</v>
      </c>
      <c r="D8" s="103" t="s">
        <v>459</v>
      </c>
      <c r="E8" s="103" t="s">
        <v>459</v>
      </c>
      <c r="F8" s="103" t="s">
        <v>460</v>
      </c>
      <c r="G8" s="112">
        <v>122</v>
      </c>
      <c r="H8" s="77">
        <v>61000</v>
      </c>
      <c r="I8" s="77">
        <v>61000</v>
      </c>
      <c r="J8" s="77">
        <v>61000</v>
      </c>
      <c r="K8" s="77"/>
      <c r="L8" s="77"/>
      <c r="M8" s="77"/>
      <c r="N8" s="77"/>
      <c r="O8" s="77"/>
      <c r="P8" s="77"/>
      <c r="Q8" s="77"/>
      <c r="R8" s="77"/>
      <c r="S8" s="77"/>
    </row>
    <row r="9" ht="21" customHeight="1" spans="1:19">
      <c r="A9" s="101" t="s">
        <v>205</v>
      </c>
      <c r="B9" s="102" t="s">
        <v>70</v>
      </c>
      <c r="C9" s="102" t="s">
        <v>234</v>
      </c>
      <c r="D9" s="103" t="s">
        <v>461</v>
      </c>
      <c r="E9" s="103" t="s">
        <v>462</v>
      </c>
      <c r="F9" s="103" t="s">
        <v>463</v>
      </c>
      <c r="G9" s="112">
        <v>1</v>
      </c>
      <c r="H9" s="77">
        <v>40000</v>
      </c>
      <c r="I9" s="77">
        <v>40000</v>
      </c>
      <c r="J9" s="77">
        <v>40000</v>
      </c>
      <c r="K9" s="77"/>
      <c r="L9" s="77"/>
      <c r="M9" s="77"/>
      <c r="N9" s="77"/>
      <c r="O9" s="77"/>
      <c r="P9" s="77"/>
      <c r="Q9" s="77"/>
      <c r="R9" s="77"/>
      <c r="S9" s="77"/>
    </row>
    <row r="10" ht="21" customHeight="1" spans="1:19">
      <c r="A10" s="101" t="s">
        <v>205</v>
      </c>
      <c r="B10" s="102" t="s">
        <v>70</v>
      </c>
      <c r="C10" s="102" t="s">
        <v>234</v>
      </c>
      <c r="D10" s="103" t="s">
        <v>464</v>
      </c>
      <c r="E10" s="103" t="s">
        <v>465</v>
      </c>
      <c r="F10" s="103" t="s">
        <v>466</v>
      </c>
      <c r="G10" s="112">
        <v>400</v>
      </c>
      <c r="H10" s="77">
        <v>200000</v>
      </c>
      <c r="I10" s="77">
        <v>200000</v>
      </c>
      <c r="J10" s="77">
        <v>200000</v>
      </c>
      <c r="K10" s="77"/>
      <c r="L10" s="77"/>
      <c r="M10" s="77"/>
      <c r="N10" s="77"/>
      <c r="O10" s="77"/>
      <c r="P10" s="77"/>
      <c r="Q10" s="77"/>
      <c r="R10" s="77"/>
      <c r="S10" s="77"/>
    </row>
    <row r="11" ht="21" customHeight="1" spans="1:19">
      <c r="A11" s="101" t="s">
        <v>205</v>
      </c>
      <c r="B11" s="102" t="s">
        <v>70</v>
      </c>
      <c r="C11" s="102" t="s">
        <v>234</v>
      </c>
      <c r="D11" s="103" t="s">
        <v>467</v>
      </c>
      <c r="E11" s="103" t="s">
        <v>468</v>
      </c>
      <c r="F11" s="103" t="s">
        <v>469</v>
      </c>
      <c r="G11" s="112">
        <v>1</v>
      </c>
      <c r="H11" s="77">
        <v>150000</v>
      </c>
      <c r="I11" s="77">
        <v>150000</v>
      </c>
      <c r="J11" s="77">
        <v>150000</v>
      </c>
      <c r="K11" s="77"/>
      <c r="L11" s="77"/>
      <c r="M11" s="77"/>
      <c r="N11" s="77"/>
      <c r="O11" s="77"/>
      <c r="P11" s="77"/>
      <c r="Q11" s="77"/>
      <c r="R11" s="77"/>
      <c r="S11" s="77"/>
    </row>
    <row r="12" ht="21" customHeight="1" spans="1:19">
      <c r="A12" s="101" t="s">
        <v>205</v>
      </c>
      <c r="B12" s="102" t="s">
        <v>70</v>
      </c>
      <c r="C12" s="102" t="s">
        <v>234</v>
      </c>
      <c r="D12" s="103" t="s">
        <v>470</v>
      </c>
      <c r="E12" s="103" t="s">
        <v>470</v>
      </c>
      <c r="F12" s="103" t="s">
        <v>471</v>
      </c>
      <c r="G12" s="112">
        <v>10</v>
      </c>
      <c r="H12" s="77">
        <v>10000</v>
      </c>
      <c r="I12" s="77">
        <v>10000</v>
      </c>
      <c r="J12" s="77">
        <v>10000</v>
      </c>
      <c r="K12" s="77"/>
      <c r="L12" s="77"/>
      <c r="M12" s="77"/>
      <c r="N12" s="77"/>
      <c r="O12" s="77"/>
      <c r="P12" s="77"/>
      <c r="Q12" s="77"/>
      <c r="R12" s="77"/>
      <c r="S12" s="77"/>
    </row>
    <row r="13" ht="21" customHeight="1" spans="1:19">
      <c r="A13" s="104" t="s">
        <v>177</v>
      </c>
      <c r="B13" s="105"/>
      <c r="C13" s="105"/>
      <c r="D13" s="106"/>
      <c r="E13" s="106"/>
      <c r="F13" s="106"/>
      <c r="G13" s="113"/>
      <c r="H13" s="77">
        <v>461000</v>
      </c>
      <c r="I13" s="77">
        <v>461000</v>
      </c>
      <c r="J13" s="77">
        <v>461000</v>
      </c>
      <c r="K13" s="77"/>
      <c r="L13" s="77"/>
      <c r="M13" s="77"/>
      <c r="N13" s="77"/>
      <c r="O13" s="77"/>
      <c r="P13" s="77"/>
      <c r="Q13" s="77"/>
      <c r="R13" s="77"/>
      <c r="S13" s="77"/>
    </row>
    <row r="14" ht="21" customHeight="1" spans="1:19">
      <c r="A14" s="108" t="s">
        <v>472</v>
      </c>
      <c r="B14" s="4"/>
      <c r="C14" s="4"/>
      <c r="D14" s="108"/>
      <c r="E14" s="108"/>
      <c r="F14" s="108"/>
      <c r="G14" s="114"/>
      <c r="H14" s="115"/>
      <c r="I14" s="115"/>
      <c r="J14" s="115"/>
      <c r="K14" s="115"/>
      <c r="L14" s="115"/>
      <c r="M14" s="115"/>
      <c r="N14" s="115"/>
      <c r="O14" s="115"/>
      <c r="P14" s="115"/>
      <c r="Q14" s="115"/>
      <c r="R14" s="115"/>
      <c r="S14" s="115"/>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0" sqref="B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473</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"单位名称："&amp;"昆明重工中学"</f>
        <v>单位名称：昆明重工中学</v>
      </c>
      <c r="B3" s="84"/>
      <c r="C3" s="84"/>
      <c r="D3" s="84"/>
      <c r="E3" s="84"/>
      <c r="F3" s="84"/>
      <c r="G3" s="84"/>
      <c r="H3" s="73"/>
      <c r="I3" s="73"/>
      <c r="J3" s="73"/>
      <c r="K3" s="73"/>
      <c r="L3" s="73"/>
      <c r="M3" s="73"/>
      <c r="N3" s="80"/>
      <c r="O3" s="78"/>
      <c r="P3" s="78"/>
      <c r="Q3" s="79"/>
      <c r="R3" s="78"/>
      <c r="S3" s="85"/>
      <c r="T3" s="81" t="s">
        <v>1</v>
      </c>
    </row>
    <row r="4" ht="24" customHeight="1" spans="1:20">
      <c r="A4" s="9" t="s">
        <v>187</v>
      </c>
      <c r="B4" s="86" t="s">
        <v>188</v>
      </c>
      <c r="C4" s="86" t="s">
        <v>449</v>
      </c>
      <c r="D4" s="86" t="s">
        <v>474</v>
      </c>
      <c r="E4" s="86" t="s">
        <v>475</v>
      </c>
      <c r="F4" s="86" t="s">
        <v>476</v>
      </c>
      <c r="G4" s="86" t="s">
        <v>477</v>
      </c>
      <c r="H4" s="87" t="s">
        <v>478</v>
      </c>
      <c r="I4" s="87" t="s">
        <v>479</v>
      </c>
      <c r="J4" s="88" t="s">
        <v>195</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455</v>
      </c>
      <c r="M5" s="93" t="s">
        <v>456</v>
      </c>
      <c r="N5" s="94" t="s">
        <v>457</v>
      </c>
      <c r="O5" s="95" t="s">
        <v>458</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77"/>
      <c r="R8" s="77"/>
      <c r="S8" s="77"/>
      <c r="T8" s="77"/>
    </row>
    <row r="9" ht="21" customHeight="1" spans="1:20">
      <c r="A9" s="104" t="s">
        <v>177</v>
      </c>
      <c r="B9" s="105"/>
      <c r="C9" s="105"/>
      <c r="D9" s="105"/>
      <c r="E9" s="105"/>
      <c r="F9" s="105"/>
      <c r="G9" s="105"/>
      <c r="H9" s="106"/>
      <c r="I9" s="107"/>
      <c r="J9" s="77"/>
      <c r="K9" s="77"/>
      <c r="L9" s="77"/>
      <c r="M9" s="77"/>
      <c r="N9" s="77"/>
      <c r="O9" s="77"/>
      <c r="P9" s="77"/>
      <c r="Q9" s="77"/>
      <c r="R9" s="77"/>
      <c r="S9" s="77"/>
      <c r="T9" s="77"/>
    </row>
    <row r="10" customHeight="1" spans="1:20">
      <c r="A10" t="s">
        <v>480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21" sqref="B21"/>
    </sheetView>
  </sheetViews>
  <sheetFormatPr defaultColWidth="9.14166666666667" defaultRowHeight="14.25" customHeight="1" outlineLevelCol="4"/>
  <cols>
    <col min="1" max="1" width="37.7083333333333" customWidth="1"/>
    <col min="2" max="5" width="20" customWidth="1"/>
  </cols>
  <sheetData>
    <row r="1" ht="17.25" customHeight="1" spans="1:5">
      <c r="D1" s="70"/>
      <c r="E1" s="2" t="s">
        <v>481</v>
      </c>
    </row>
    <row r="2" ht="41.25" customHeight="1" spans="1:5">
      <c r="A2" s="71" t="str">
        <f>"2026"&amp;"年对下转移支付预算表"</f>
        <v>2026年对下转移支付预算表</v>
      </c>
      <c r="B2" s="3"/>
      <c r="C2" s="3"/>
      <c r="D2" s="3"/>
      <c r="E2" s="65"/>
    </row>
    <row r="3" ht="18" customHeight="1" spans="1:5">
      <c r="A3" s="72" t="str">
        <f>"单位名称："&amp;"昆明重工中学"</f>
        <v>单位名称：昆明重工中学</v>
      </c>
      <c r="B3" s="73"/>
      <c r="C3" s="73"/>
      <c r="D3" s="74"/>
      <c r="E3" s="7" t="s">
        <v>1</v>
      </c>
    </row>
    <row r="4" ht="19.5" customHeight="1" spans="1:5">
      <c r="A4" s="27" t="s">
        <v>482</v>
      </c>
      <c r="B4" s="10" t="s">
        <v>195</v>
      </c>
      <c r="C4" s="11"/>
      <c r="D4" s="11"/>
      <c r="E4" s="67" t="s">
        <v>483</v>
      </c>
    </row>
    <row r="5" ht="40.5" customHeight="1" spans="1:5">
      <c r="A5" s="18"/>
      <c r="B5" s="28" t="s">
        <v>55</v>
      </c>
      <c r="C5" s="9" t="s">
        <v>58</v>
      </c>
      <c r="D5" s="75" t="s">
        <v>455</v>
      </c>
      <c r="E5" s="29" t="s">
        <v>484</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485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486</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"单位名称："&amp;"昆明重工中学"</f>
        <v>单位名称：昆明重工中学</v>
      </c>
    </row>
    <row r="4" ht="44.25" customHeight="1" spans="1:10">
      <c r="A4" s="66" t="s">
        <v>482</v>
      </c>
      <c r="B4" s="66" t="s">
        <v>293</v>
      </c>
      <c r="C4" s="66" t="s">
        <v>294</v>
      </c>
      <c r="D4" s="66" t="s">
        <v>295</v>
      </c>
      <c r="E4" s="66" t="s">
        <v>296</v>
      </c>
      <c r="F4" s="67" t="s">
        <v>297</v>
      </c>
      <c r="G4" s="66" t="s">
        <v>298</v>
      </c>
      <c r="H4" s="67" t="s">
        <v>299</v>
      </c>
      <c r="I4" s="67" t="s">
        <v>300</v>
      </c>
      <c r="J4" s="66" t="s">
        <v>301</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485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3" sqref="A1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t="s">
        <v>487</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"单位名称："&amp;"昆明重工中学"</f>
        <v>单位名称：昆明重工中学</v>
      </c>
      <c r="B3" s="45"/>
      <c r="C3" s="45"/>
      <c r="D3" s="46"/>
      <c r="F3" s="43"/>
      <c r="G3" s="42"/>
      <c r="H3" s="42"/>
      <c r="I3" s="47" t="s">
        <v>1</v>
      </c>
    </row>
    <row r="4" ht="28.5" customHeight="1" spans="1:9">
      <c r="A4" s="48" t="s">
        <v>187</v>
      </c>
      <c r="B4" s="49" t="s">
        <v>188</v>
      </c>
      <c r="C4" s="50" t="s">
        <v>488</v>
      </c>
      <c r="D4" s="48" t="s">
        <v>489</v>
      </c>
      <c r="E4" s="48" t="s">
        <v>490</v>
      </c>
      <c r="F4" s="48" t="s">
        <v>491</v>
      </c>
      <c r="G4" s="49" t="s">
        <v>492</v>
      </c>
      <c r="H4" s="29"/>
      <c r="I4" s="48"/>
    </row>
    <row r="5" ht="21" customHeight="1" spans="1:9">
      <c r="A5" s="50"/>
      <c r="B5" s="51"/>
      <c r="C5" s="51"/>
      <c r="D5" s="52"/>
      <c r="E5" s="51"/>
      <c r="F5" s="51"/>
      <c r="G5" s="49" t="s">
        <v>453</v>
      </c>
      <c r="H5" s="49" t="s">
        <v>493</v>
      </c>
      <c r="I5" s="49" t="s">
        <v>494</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Height="1" spans="1:9">
      <c r="A9" s="37" t="s">
        <v>495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496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"单位名称："&amp;"昆明重工中学"</f>
        <v>单位名称：昆明重工中学</v>
      </c>
      <c r="B3" s="5"/>
      <c r="C3" s="5"/>
      <c r="D3" s="5"/>
      <c r="E3" s="5"/>
      <c r="F3" s="5"/>
      <c r="G3" s="5"/>
      <c r="H3" s="6"/>
      <c r="I3" s="6"/>
      <c r="J3" s="6"/>
      <c r="K3" s="7" t="s">
        <v>1</v>
      </c>
    </row>
    <row r="4" ht="21.75" customHeight="1" spans="1:11">
      <c r="A4" s="8" t="s">
        <v>254</v>
      </c>
      <c r="B4" s="8" t="s">
        <v>190</v>
      </c>
      <c r="C4" s="8" t="s">
        <v>255</v>
      </c>
      <c r="D4" s="9" t="s">
        <v>191</v>
      </c>
      <c r="E4" s="9" t="s">
        <v>192</v>
      </c>
      <c r="F4" s="9" t="s">
        <v>256</v>
      </c>
      <c r="G4" s="9" t="s">
        <v>257</v>
      </c>
      <c r="H4" s="27" t="s">
        <v>55</v>
      </c>
      <c r="I4" s="10" t="s">
        <v>497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177</v>
      </c>
      <c r="B10" s="35"/>
      <c r="C10" s="35"/>
      <c r="D10" s="35"/>
      <c r="E10" s="35"/>
      <c r="F10" s="35"/>
      <c r="G10" s="36"/>
      <c r="H10" s="22"/>
      <c r="I10" s="22"/>
      <c r="J10" s="22"/>
      <c r="K10" s="31"/>
    </row>
    <row r="11" customHeight="1" spans="1:11">
      <c r="A11" s="37" t="s">
        <v>498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499</v>
      </c>
    </row>
    <row r="2" ht="41.25" customHeight="1" spans="1:7">
      <c r="A2" s="3" t="str">
        <f>"2026"&amp;"年部门项目中期规划预算表"</f>
        <v>2026年部门项目中期规划预算表</v>
      </c>
      <c r="B2" s="3"/>
      <c r="C2" s="3"/>
      <c r="D2" s="3"/>
      <c r="E2" s="3"/>
      <c r="F2" s="3"/>
      <c r="G2" s="3"/>
    </row>
    <row r="3" ht="13.5" customHeight="1" spans="1:7">
      <c r="A3" s="4" t="str">
        <f>"单位名称："&amp;"昆明重工中学"</f>
        <v>单位名称：昆明重工中学</v>
      </c>
      <c r="B3" s="5"/>
      <c r="C3" s="5"/>
      <c r="D3" s="5"/>
      <c r="E3" s="6"/>
      <c r="F3" s="6"/>
      <c r="G3" s="7" t="s">
        <v>1</v>
      </c>
    </row>
    <row r="4" ht="21.75" customHeight="1" spans="1:7">
      <c r="A4" s="8" t="s">
        <v>255</v>
      </c>
      <c r="B4" s="8" t="s">
        <v>254</v>
      </c>
      <c r="C4" s="8" t="s">
        <v>190</v>
      </c>
      <c r="D4" s="9" t="s">
        <v>500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5784307</v>
      </c>
      <c r="F8" s="22"/>
      <c r="G8" s="22"/>
    </row>
    <row r="9" ht="18.75" customHeight="1" spans="1:7">
      <c r="A9" s="20"/>
      <c r="B9" s="20" t="s">
        <v>501</v>
      </c>
      <c r="C9" s="20" t="s">
        <v>281</v>
      </c>
      <c r="D9" s="20" t="s">
        <v>502</v>
      </c>
      <c r="E9" s="22">
        <v>1065969</v>
      </c>
      <c r="F9" s="22"/>
      <c r="G9" s="22"/>
    </row>
    <row r="10" ht="18.75" customHeight="1" spans="1:7">
      <c r="A10" s="23"/>
      <c r="B10" s="20" t="s">
        <v>501</v>
      </c>
      <c r="C10" s="20" t="s">
        <v>283</v>
      </c>
      <c r="D10" s="20" t="s">
        <v>502</v>
      </c>
      <c r="E10" s="22">
        <v>120830</v>
      </c>
      <c r="F10" s="22"/>
      <c r="G10" s="22"/>
    </row>
    <row r="11" ht="18.75" customHeight="1" spans="1:7">
      <c r="A11" s="23"/>
      <c r="B11" s="20" t="s">
        <v>501</v>
      </c>
      <c r="C11" s="20" t="s">
        <v>285</v>
      </c>
      <c r="D11" s="20" t="s">
        <v>502</v>
      </c>
      <c r="E11" s="22">
        <v>289000</v>
      </c>
      <c r="F11" s="22"/>
      <c r="G11" s="22"/>
    </row>
    <row r="12" ht="18.75" customHeight="1" spans="1:7">
      <c r="A12" s="23"/>
      <c r="B12" s="20" t="s">
        <v>501</v>
      </c>
      <c r="C12" s="20" t="s">
        <v>291</v>
      </c>
      <c r="D12" s="20" t="s">
        <v>502</v>
      </c>
      <c r="E12" s="22">
        <v>4308508</v>
      </c>
      <c r="F12" s="22"/>
      <c r="G12" s="22"/>
    </row>
    <row r="13" ht="18.75" customHeight="1" spans="1:7">
      <c r="A13" s="24" t="s">
        <v>55</v>
      </c>
      <c r="B13" s="25" t="s">
        <v>503</v>
      </c>
      <c r="C13" s="25"/>
      <c r="D13" s="26"/>
      <c r="E13" s="22">
        <v>5784307</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5" sqref="N25"/>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J1" workbookViewId="0">
      <selection activeCell="N9" sqref="N9"/>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"单位名称："&amp;"昆明重工中学"</f>
        <v>单位名称：昆明重工中学</v>
      </c>
      <c r="S3" s="46" t="s">
        <v>1</v>
      </c>
    </row>
    <row r="4" ht="21.75" customHeight="1" spans="1:19">
      <c r="A4" s="211" t="s">
        <v>53</v>
      </c>
      <c r="B4" s="212" t="s">
        <v>54</v>
      </c>
      <c r="C4" s="212" t="s">
        <v>55</v>
      </c>
      <c r="D4" s="213" t="s">
        <v>56</v>
      </c>
      <c r="E4" s="213"/>
      <c r="F4" s="213"/>
      <c r="G4" s="213"/>
      <c r="H4" s="213"/>
      <c r="I4" s="128"/>
      <c r="J4" s="213"/>
      <c r="K4" s="213"/>
      <c r="L4" s="213"/>
      <c r="M4" s="213"/>
      <c r="N4" s="214"/>
      <c r="O4" s="213" t="s">
        <v>45</v>
      </c>
      <c r="P4" s="213"/>
      <c r="Q4" s="213"/>
      <c r="R4" s="213"/>
      <c r="S4" s="214"/>
    </row>
    <row r="5" ht="27" customHeight="1" spans="1:19">
      <c r="A5" s="215"/>
      <c r="B5" s="216"/>
      <c r="C5" s="216"/>
      <c r="D5" s="216" t="s">
        <v>57</v>
      </c>
      <c r="E5" s="216" t="s">
        <v>58</v>
      </c>
      <c r="F5" s="216" t="s">
        <v>59</v>
      </c>
      <c r="G5" s="216" t="s">
        <v>60</v>
      </c>
      <c r="H5" s="216" t="s">
        <v>61</v>
      </c>
      <c r="I5" s="217" t="s">
        <v>62</v>
      </c>
      <c r="J5" s="218"/>
      <c r="K5" s="218"/>
      <c r="L5" s="218"/>
      <c r="M5" s="218"/>
      <c r="N5" s="219"/>
      <c r="O5" s="216" t="s">
        <v>57</v>
      </c>
      <c r="P5" s="216" t="s">
        <v>58</v>
      </c>
      <c r="Q5" s="216" t="s">
        <v>59</v>
      </c>
      <c r="R5" s="216" t="s">
        <v>60</v>
      </c>
      <c r="S5" s="216" t="s">
        <v>63</v>
      </c>
    </row>
    <row r="6" ht="30" customHeight="1" spans="1:19">
      <c r="A6" s="220"/>
      <c r="B6" s="107"/>
      <c r="C6" s="113"/>
      <c r="D6" s="113"/>
      <c r="E6" s="113"/>
      <c r="F6" s="113"/>
      <c r="G6" s="113"/>
      <c r="H6" s="113"/>
      <c r="I6" s="69" t="s">
        <v>57</v>
      </c>
      <c r="J6" s="219" t="s">
        <v>64</v>
      </c>
      <c r="K6" s="219" t="s">
        <v>65</v>
      </c>
      <c r="L6" s="219" t="s">
        <v>66</v>
      </c>
      <c r="M6" s="219" t="s">
        <v>67</v>
      </c>
      <c r="N6" s="219" t="s">
        <v>68</v>
      </c>
      <c r="O6" s="221"/>
      <c r="P6" s="221"/>
      <c r="Q6" s="221"/>
      <c r="R6" s="221"/>
      <c r="S6" s="113"/>
    </row>
    <row r="7" ht="15" customHeight="1" spans="1:19">
      <c r="A7" s="222">
        <v>1</v>
      </c>
      <c r="B7" s="222">
        <v>2</v>
      </c>
      <c r="C7" s="222">
        <v>3</v>
      </c>
      <c r="D7" s="222">
        <v>4</v>
      </c>
      <c r="E7" s="222">
        <v>5</v>
      </c>
      <c r="F7" s="222">
        <v>6</v>
      </c>
      <c r="G7" s="222">
        <v>7</v>
      </c>
      <c r="H7" s="222">
        <v>8</v>
      </c>
      <c r="I7" s="69">
        <v>9</v>
      </c>
      <c r="J7" s="222">
        <v>10</v>
      </c>
      <c r="K7" s="222">
        <v>11</v>
      </c>
      <c r="L7" s="222">
        <v>12</v>
      </c>
      <c r="M7" s="222">
        <v>13</v>
      </c>
      <c r="N7" s="222">
        <v>14</v>
      </c>
      <c r="O7" s="222">
        <v>15</v>
      </c>
      <c r="P7" s="222">
        <v>16</v>
      </c>
      <c r="Q7" s="222">
        <v>17</v>
      </c>
      <c r="R7" s="222">
        <v>18</v>
      </c>
      <c r="S7" s="222">
        <v>19</v>
      </c>
    </row>
    <row r="8" ht="18" customHeight="1" spans="1:19">
      <c r="A8" s="20" t="s">
        <v>69</v>
      </c>
      <c r="B8" s="20" t="s">
        <v>70</v>
      </c>
      <c r="C8" s="77">
        <v>34589054.91</v>
      </c>
      <c r="D8" s="77">
        <f>33404256+828948</f>
        <v>34233204</v>
      </c>
      <c r="E8" s="77">
        <v>33404256</v>
      </c>
      <c r="F8" s="77"/>
      <c r="G8" s="77"/>
      <c r="H8" s="77"/>
      <c r="I8" s="77">
        <v>828948</v>
      </c>
      <c r="J8" s="77"/>
      <c r="K8" s="77"/>
      <c r="L8" s="77"/>
      <c r="M8" s="77"/>
      <c r="N8" s="77">
        <v>828948</v>
      </c>
      <c r="O8" s="77">
        <v>355850.91</v>
      </c>
      <c r="P8" s="77">
        <v>355850.91</v>
      </c>
      <c r="Q8" s="77"/>
      <c r="R8" s="77"/>
      <c r="S8" s="77"/>
    </row>
    <row r="9" ht="18" customHeight="1" spans="1:19">
      <c r="A9" s="50" t="s">
        <v>55</v>
      </c>
      <c r="B9" s="223"/>
      <c r="C9" s="77">
        <v>34589054.91</v>
      </c>
      <c r="D9" s="77">
        <f>33404256+828948</f>
        <v>34233204</v>
      </c>
      <c r="E9" s="77">
        <v>33404256</v>
      </c>
      <c r="F9" s="77"/>
      <c r="G9" s="77"/>
      <c r="H9" s="77"/>
      <c r="I9" s="77">
        <v>828948</v>
      </c>
      <c r="J9" s="77"/>
      <c r="K9" s="77"/>
      <c r="L9" s="77"/>
      <c r="M9" s="77"/>
      <c r="N9" s="77">
        <v>828948</v>
      </c>
      <c r="O9" s="77">
        <v>355850.91</v>
      </c>
      <c r="P9" s="77">
        <v>355850.91</v>
      </c>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6" workbookViewId="0">
      <selection activeCell="D28" sqref="D2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"单位名称："&amp;"昆明重工中学"</f>
        <v>单位名称：昆明重工中学</v>
      </c>
      <c r="O3" s="46" t="s">
        <v>1</v>
      </c>
    </row>
    <row r="4" ht="27" customHeight="1" spans="1:15">
      <c r="A4" s="197" t="s">
        <v>72</v>
      </c>
      <c r="B4" s="197" t="s">
        <v>73</v>
      </c>
      <c r="C4" s="197" t="s">
        <v>55</v>
      </c>
      <c r="D4" s="198" t="s">
        <v>58</v>
      </c>
      <c r="E4" s="199"/>
      <c r="F4" s="200"/>
      <c r="G4" s="201" t="s">
        <v>59</v>
      </c>
      <c r="H4" s="201" t="s">
        <v>60</v>
      </c>
      <c r="I4" s="201" t="s">
        <v>74</v>
      </c>
      <c r="J4" s="198" t="s">
        <v>62</v>
      </c>
      <c r="K4" s="199"/>
      <c r="L4" s="199"/>
      <c r="M4" s="199"/>
      <c r="N4" s="202"/>
      <c r="O4" s="203"/>
    </row>
    <row r="5" ht="42" customHeight="1" spans="1:15">
      <c r="A5" s="204"/>
      <c r="B5" s="204"/>
      <c r="C5" s="205"/>
      <c r="D5" s="206" t="s">
        <v>57</v>
      </c>
      <c r="E5" s="206" t="s">
        <v>75</v>
      </c>
      <c r="F5" s="206" t="s">
        <v>76</v>
      </c>
      <c r="G5" s="205"/>
      <c r="H5" s="205"/>
      <c r="I5" s="207"/>
      <c r="J5" s="206" t="s">
        <v>57</v>
      </c>
      <c r="K5" s="191" t="s">
        <v>77</v>
      </c>
      <c r="L5" s="191" t="s">
        <v>78</v>
      </c>
      <c r="M5" s="191" t="s">
        <v>79</v>
      </c>
      <c r="N5" s="191" t="s">
        <v>80</v>
      </c>
      <c r="O5" s="191"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23169628.91</v>
      </c>
      <c r="D7" s="77">
        <v>22340680.91</v>
      </c>
      <c r="E7" s="77">
        <v>20509031</v>
      </c>
      <c r="F7" s="77">
        <v>1831649.91</v>
      </c>
      <c r="G7" s="77"/>
      <c r="H7" s="77"/>
      <c r="I7" s="77"/>
      <c r="J7" s="77">
        <v>828948</v>
      </c>
      <c r="K7" s="77"/>
      <c r="L7" s="77"/>
      <c r="M7" s="77"/>
      <c r="N7" s="77"/>
      <c r="O7" s="77">
        <v>828948</v>
      </c>
    </row>
    <row r="8" ht="21" customHeight="1" spans="1:15">
      <c r="A8" s="208" t="s">
        <v>99</v>
      </c>
      <c r="B8" s="208" t="s">
        <v>100</v>
      </c>
      <c r="C8" s="77">
        <v>23147126.91</v>
      </c>
      <c r="D8" s="77">
        <v>22318178.91</v>
      </c>
      <c r="E8" s="77">
        <v>20509031</v>
      </c>
      <c r="F8" s="77">
        <v>1809147.91</v>
      </c>
      <c r="G8" s="77"/>
      <c r="H8" s="77"/>
      <c r="I8" s="77"/>
      <c r="J8" s="77">
        <v>828948</v>
      </c>
      <c r="K8" s="77"/>
      <c r="L8" s="77"/>
      <c r="M8" s="77"/>
      <c r="N8" s="77"/>
      <c r="O8" s="77">
        <v>828948</v>
      </c>
    </row>
    <row r="9" ht="21" customHeight="1" spans="1:15">
      <c r="A9" s="209" t="s">
        <v>101</v>
      </c>
      <c r="B9" s="209" t="s">
        <v>102</v>
      </c>
      <c r="C9" s="77">
        <v>13770113.91</v>
      </c>
      <c r="D9" s="77">
        <v>13770113.91</v>
      </c>
      <c r="E9" s="77">
        <v>13479677</v>
      </c>
      <c r="F9" s="77">
        <v>290436.91</v>
      </c>
      <c r="G9" s="77"/>
      <c r="H9" s="77"/>
      <c r="I9" s="77"/>
      <c r="J9" s="77"/>
      <c r="K9" s="77"/>
      <c r="L9" s="77"/>
      <c r="M9" s="77"/>
      <c r="N9" s="77"/>
      <c r="O9" s="77"/>
    </row>
    <row r="10" ht="21" customHeight="1" spans="1:15">
      <c r="A10" s="209" t="s">
        <v>103</v>
      </c>
      <c r="B10" s="209" t="s">
        <v>104</v>
      </c>
      <c r="C10" s="77">
        <v>7072266</v>
      </c>
      <c r="D10" s="77">
        <v>7072266</v>
      </c>
      <c r="E10" s="77">
        <v>7029354</v>
      </c>
      <c r="F10" s="77">
        <v>42912</v>
      </c>
      <c r="G10" s="77"/>
      <c r="H10" s="77"/>
      <c r="I10" s="77"/>
      <c r="J10" s="77"/>
      <c r="K10" s="77"/>
      <c r="L10" s="77"/>
      <c r="M10" s="77"/>
      <c r="N10" s="77"/>
      <c r="O10" s="77"/>
    </row>
    <row r="11" ht="21" customHeight="1" spans="1:15">
      <c r="A11" s="209" t="s">
        <v>105</v>
      </c>
      <c r="B11" s="209" t="s">
        <v>106</v>
      </c>
      <c r="C11" s="77">
        <v>2304747</v>
      </c>
      <c r="D11" s="77">
        <v>1475799</v>
      </c>
      <c r="E11" s="77"/>
      <c r="F11" s="77">
        <v>1475799</v>
      </c>
      <c r="G11" s="77"/>
      <c r="H11" s="77"/>
      <c r="I11" s="77"/>
      <c r="J11" s="77">
        <v>828948</v>
      </c>
      <c r="K11" s="77"/>
      <c r="L11" s="77"/>
      <c r="M11" s="77"/>
      <c r="N11" s="77"/>
      <c r="O11" s="77">
        <v>828948</v>
      </c>
    </row>
    <row r="12" ht="21" customHeight="1" spans="1:15">
      <c r="A12" s="208" t="s">
        <v>107</v>
      </c>
      <c r="B12" s="208" t="s">
        <v>108</v>
      </c>
      <c r="C12" s="77">
        <v>22502</v>
      </c>
      <c r="D12" s="77">
        <v>22502</v>
      </c>
      <c r="E12" s="77"/>
      <c r="F12" s="77">
        <v>22502</v>
      </c>
      <c r="G12" s="77"/>
      <c r="H12" s="77"/>
      <c r="I12" s="77"/>
      <c r="J12" s="77"/>
      <c r="K12" s="77"/>
      <c r="L12" s="77"/>
      <c r="M12" s="77"/>
      <c r="N12" s="77"/>
      <c r="O12" s="77"/>
    </row>
    <row r="13" ht="21" customHeight="1" spans="1:15">
      <c r="A13" s="209" t="s">
        <v>109</v>
      </c>
      <c r="B13" s="209" t="s">
        <v>110</v>
      </c>
      <c r="C13" s="77">
        <v>22502</v>
      </c>
      <c r="D13" s="77">
        <v>22502</v>
      </c>
      <c r="E13" s="77"/>
      <c r="F13" s="77">
        <v>22502</v>
      </c>
      <c r="G13" s="77"/>
      <c r="H13" s="77"/>
      <c r="I13" s="77"/>
      <c r="J13" s="77"/>
      <c r="K13" s="77"/>
      <c r="L13" s="77"/>
      <c r="M13" s="77"/>
      <c r="N13" s="77"/>
      <c r="O13" s="77"/>
    </row>
    <row r="14" ht="21" customHeight="1" spans="1:15">
      <c r="A14" s="57" t="s">
        <v>111</v>
      </c>
      <c r="B14" s="57" t="s">
        <v>112</v>
      </c>
      <c r="C14" s="77">
        <v>7212608</v>
      </c>
      <c r="D14" s="77">
        <v>7212608</v>
      </c>
      <c r="E14" s="77">
        <v>2904100</v>
      </c>
      <c r="F14" s="77">
        <v>4308508</v>
      </c>
      <c r="G14" s="77"/>
      <c r="H14" s="77"/>
      <c r="I14" s="77"/>
      <c r="J14" s="77"/>
      <c r="K14" s="77"/>
      <c r="L14" s="77"/>
      <c r="M14" s="77"/>
      <c r="N14" s="77"/>
      <c r="O14" s="77"/>
    </row>
    <row r="15" ht="21" customHeight="1" spans="1:15">
      <c r="A15" s="208" t="s">
        <v>113</v>
      </c>
      <c r="B15" s="208" t="s">
        <v>114</v>
      </c>
      <c r="C15" s="77">
        <v>7212608</v>
      </c>
      <c r="D15" s="77">
        <v>7212608</v>
      </c>
      <c r="E15" s="77">
        <v>2904100</v>
      </c>
      <c r="F15" s="77">
        <v>4308508</v>
      </c>
      <c r="G15" s="77"/>
      <c r="H15" s="77"/>
      <c r="I15" s="77"/>
      <c r="J15" s="77"/>
      <c r="K15" s="77"/>
      <c r="L15" s="77"/>
      <c r="M15" s="77"/>
      <c r="N15" s="77"/>
      <c r="O15" s="77"/>
    </row>
    <row r="16" ht="21" customHeight="1" spans="1:15">
      <c r="A16" s="209" t="s">
        <v>115</v>
      </c>
      <c r="B16" s="209" t="s">
        <v>116</v>
      </c>
      <c r="C16" s="77">
        <v>387600</v>
      </c>
      <c r="D16" s="77">
        <v>387600</v>
      </c>
      <c r="E16" s="77">
        <v>387600</v>
      </c>
      <c r="F16" s="77"/>
      <c r="G16" s="77"/>
      <c r="H16" s="77"/>
      <c r="I16" s="77"/>
      <c r="J16" s="77"/>
      <c r="K16" s="77"/>
      <c r="L16" s="77"/>
      <c r="M16" s="77"/>
      <c r="N16" s="77"/>
      <c r="O16" s="77"/>
    </row>
    <row r="17" ht="21" customHeight="1" spans="1:15">
      <c r="A17" s="209" t="s">
        <v>117</v>
      </c>
      <c r="B17" s="209" t="s">
        <v>118</v>
      </c>
      <c r="C17" s="77">
        <v>2258102</v>
      </c>
      <c r="D17" s="77">
        <v>2258102</v>
      </c>
      <c r="E17" s="77">
        <v>2258102</v>
      </c>
      <c r="F17" s="77"/>
      <c r="G17" s="77"/>
      <c r="H17" s="77"/>
      <c r="I17" s="77"/>
      <c r="J17" s="77"/>
      <c r="K17" s="77"/>
      <c r="L17" s="77"/>
      <c r="M17" s="77"/>
      <c r="N17" s="77"/>
      <c r="O17" s="77"/>
    </row>
    <row r="18" ht="21" customHeight="1" spans="1:15">
      <c r="A18" s="209" t="s">
        <v>119</v>
      </c>
      <c r="B18" s="209" t="s">
        <v>120</v>
      </c>
      <c r="C18" s="77">
        <v>258398</v>
      </c>
      <c r="D18" s="77">
        <v>258398</v>
      </c>
      <c r="E18" s="77">
        <v>258398</v>
      </c>
      <c r="F18" s="77"/>
      <c r="G18" s="77"/>
      <c r="H18" s="77"/>
      <c r="I18" s="77"/>
      <c r="J18" s="77"/>
      <c r="K18" s="77"/>
      <c r="L18" s="77"/>
      <c r="M18" s="77"/>
      <c r="N18" s="77"/>
      <c r="O18" s="77"/>
    </row>
    <row r="19" ht="21" customHeight="1" spans="1:15">
      <c r="A19" s="209" t="s">
        <v>121</v>
      </c>
      <c r="B19" s="209" t="s">
        <v>122</v>
      </c>
      <c r="C19" s="77">
        <v>4308508</v>
      </c>
      <c r="D19" s="77">
        <v>4308508</v>
      </c>
      <c r="E19" s="77"/>
      <c r="F19" s="77">
        <v>4308508</v>
      </c>
      <c r="G19" s="77"/>
      <c r="H19" s="77"/>
      <c r="I19" s="77"/>
      <c r="J19" s="77"/>
      <c r="K19" s="77"/>
      <c r="L19" s="77"/>
      <c r="M19" s="77"/>
      <c r="N19" s="77"/>
      <c r="O19" s="77"/>
    </row>
    <row r="20" ht="21" customHeight="1" spans="1:15">
      <c r="A20" s="57" t="s">
        <v>123</v>
      </c>
      <c r="B20" s="57" t="s">
        <v>124</v>
      </c>
      <c r="C20" s="77">
        <v>2028038</v>
      </c>
      <c r="D20" s="77">
        <v>2028038</v>
      </c>
      <c r="E20" s="77">
        <v>2028038</v>
      </c>
      <c r="F20" s="77"/>
      <c r="G20" s="77"/>
      <c r="H20" s="77"/>
      <c r="I20" s="77"/>
      <c r="J20" s="77"/>
      <c r="K20" s="77"/>
      <c r="L20" s="77"/>
      <c r="M20" s="77"/>
      <c r="N20" s="77"/>
      <c r="O20" s="77"/>
    </row>
    <row r="21" ht="21" customHeight="1" spans="1:15">
      <c r="A21" s="208" t="s">
        <v>125</v>
      </c>
      <c r="B21" s="208" t="s">
        <v>126</v>
      </c>
      <c r="C21" s="77">
        <v>2028038</v>
      </c>
      <c r="D21" s="77">
        <v>2028038</v>
      </c>
      <c r="E21" s="77">
        <v>2028038</v>
      </c>
      <c r="F21" s="77"/>
      <c r="G21" s="77"/>
      <c r="H21" s="77"/>
      <c r="I21" s="77"/>
      <c r="J21" s="77"/>
      <c r="K21" s="77"/>
      <c r="L21" s="77"/>
      <c r="M21" s="77"/>
      <c r="N21" s="77"/>
      <c r="O21" s="77"/>
    </row>
    <row r="22" ht="21" customHeight="1" spans="1:15">
      <c r="A22" s="209" t="s">
        <v>127</v>
      </c>
      <c r="B22" s="209" t="s">
        <v>128</v>
      </c>
      <c r="C22" s="77">
        <v>1178056</v>
      </c>
      <c r="D22" s="77">
        <v>1178056</v>
      </c>
      <c r="E22" s="77">
        <v>1178056</v>
      </c>
      <c r="F22" s="77"/>
      <c r="G22" s="77"/>
      <c r="H22" s="77"/>
      <c r="I22" s="77"/>
      <c r="J22" s="77"/>
      <c r="K22" s="77"/>
      <c r="L22" s="77"/>
      <c r="M22" s="77"/>
      <c r="N22" s="77"/>
      <c r="O22" s="77"/>
    </row>
    <row r="23" ht="21" customHeight="1" spans="1:15">
      <c r="A23" s="209" t="s">
        <v>129</v>
      </c>
      <c r="B23" s="209" t="s">
        <v>130</v>
      </c>
      <c r="C23" s="77">
        <v>721819</v>
      </c>
      <c r="D23" s="77">
        <v>721819</v>
      </c>
      <c r="E23" s="77">
        <v>721819</v>
      </c>
      <c r="F23" s="77"/>
      <c r="G23" s="77"/>
      <c r="H23" s="77"/>
      <c r="I23" s="77"/>
      <c r="J23" s="77"/>
      <c r="K23" s="77"/>
      <c r="L23" s="77"/>
      <c r="M23" s="77"/>
      <c r="N23" s="77"/>
      <c r="O23" s="77"/>
    </row>
    <row r="24" ht="21" customHeight="1" spans="1:15">
      <c r="A24" s="209" t="s">
        <v>131</v>
      </c>
      <c r="B24" s="209" t="s">
        <v>132</v>
      </c>
      <c r="C24" s="77">
        <v>128163</v>
      </c>
      <c r="D24" s="77">
        <v>128163</v>
      </c>
      <c r="E24" s="77">
        <v>128163</v>
      </c>
      <c r="F24" s="77"/>
      <c r="G24" s="77"/>
      <c r="H24" s="77"/>
      <c r="I24" s="77"/>
      <c r="J24" s="77"/>
      <c r="K24" s="77"/>
      <c r="L24" s="77"/>
      <c r="M24" s="77"/>
      <c r="N24" s="77"/>
      <c r="O24" s="77"/>
    </row>
    <row r="25" ht="21" customHeight="1" spans="1:15">
      <c r="A25" s="57" t="s">
        <v>133</v>
      </c>
      <c r="B25" s="57" t="s">
        <v>134</v>
      </c>
      <c r="C25" s="77">
        <v>2178780</v>
      </c>
      <c r="D25" s="77">
        <v>2178780</v>
      </c>
      <c r="E25" s="77">
        <v>2178780</v>
      </c>
      <c r="F25" s="77"/>
      <c r="G25" s="77"/>
      <c r="H25" s="77"/>
      <c r="I25" s="77"/>
      <c r="J25" s="77"/>
      <c r="K25" s="77"/>
      <c r="L25" s="77"/>
      <c r="M25" s="77"/>
      <c r="N25" s="77"/>
      <c r="O25" s="77"/>
    </row>
    <row r="26" ht="21" customHeight="1" spans="1:15">
      <c r="A26" s="208" t="s">
        <v>135</v>
      </c>
      <c r="B26" s="208" t="s">
        <v>136</v>
      </c>
      <c r="C26" s="77">
        <v>2178780</v>
      </c>
      <c r="D26" s="77">
        <v>2178780</v>
      </c>
      <c r="E26" s="77">
        <v>2178780</v>
      </c>
      <c r="F26" s="77"/>
      <c r="G26" s="77"/>
      <c r="H26" s="77"/>
      <c r="I26" s="77"/>
      <c r="J26" s="77"/>
      <c r="K26" s="77"/>
      <c r="L26" s="77"/>
      <c r="M26" s="77"/>
      <c r="N26" s="77"/>
      <c r="O26" s="77"/>
    </row>
    <row r="27" ht="21" customHeight="1" spans="1:15">
      <c r="A27" s="209" t="s">
        <v>137</v>
      </c>
      <c r="B27" s="209" t="s">
        <v>138</v>
      </c>
      <c r="C27" s="77">
        <v>2178780</v>
      </c>
      <c r="D27" s="77">
        <v>2178780</v>
      </c>
      <c r="E27" s="77">
        <v>2178780</v>
      </c>
      <c r="F27" s="77"/>
      <c r="G27" s="77"/>
      <c r="H27" s="77"/>
      <c r="I27" s="77"/>
      <c r="J27" s="77"/>
      <c r="K27" s="77"/>
      <c r="L27" s="77"/>
      <c r="M27" s="77"/>
      <c r="N27" s="77"/>
      <c r="O27" s="77"/>
    </row>
    <row r="28" ht="21" customHeight="1" spans="1:15">
      <c r="A28" s="210" t="s">
        <v>55</v>
      </c>
      <c r="B28" s="36"/>
      <c r="C28" s="77">
        <v>34589054.91</v>
      </c>
      <c r="D28" s="77">
        <v>33760106.91</v>
      </c>
      <c r="E28" s="77">
        <v>27619949</v>
      </c>
      <c r="F28" s="77">
        <v>6140157.91</v>
      </c>
      <c r="G28" s="77"/>
      <c r="H28" s="77"/>
      <c r="I28" s="77"/>
      <c r="J28" s="77">
        <v>828948</v>
      </c>
      <c r="K28" s="77"/>
      <c r="L28" s="77"/>
      <c r="M28" s="77"/>
      <c r="N28" s="77"/>
      <c r="O28" s="77">
        <v>828948</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D34" sqref="D34"/>
    </sheetView>
  </sheetViews>
  <sheetFormatPr defaultColWidth="8.575" defaultRowHeight="12.75" customHeight="1" outlineLevelCol="3"/>
  <cols>
    <col min="1" max="4" width="35.575" customWidth="1"/>
  </cols>
  <sheetData>
    <row r="1" ht="15" customHeight="1" spans="1:4">
      <c r="A1" s="42"/>
      <c r="B1" s="46"/>
      <c r="C1" s="46"/>
      <c r="D1" s="46" t="s">
        <v>139</v>
      </c>
    </row>
    <row r="2" ht="41.25" customHeight="1" spans="1:4">
      <c r="A2" s="41" t="str">
        <f>"2026"&amp;"年部门财政拨款收支预算总表"</f>
        <v>2026年部门财政拨款收支预算总表</v>
      </c>
    </row>
    <row r="3" ht="17.25" customHeight="1" spans="1:4">
      <c r="A3" s="44" t="str">
        <f>"单位名称："&amp;"昆明重工中学"</f>
        <v>单位名称：昆明重工中学</v>
      </c>
      <c r="B3" s="190"/>
      <c r="D3" s="46"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140</v>
      </c>
      <c r="B6" s="77">
        <v>33404256</v>
      </c>
      <c r="C6" s="193" t="s">
        <v>141</v>
      </c>
      <c r="D6" s="77">
        <v>33760106.91</v>
      </c>
    </row>
    <row r="7" ht="16.5" customHeight="1" spans="1:4">
      <c r="A7" s="193" t="s">
        <v>142</v>
      </c>
      <c r="B7" s="77">
        <v>33404256</v>
      </c>
      <c r="C7" s="193" t="s">
        <v>143</v>
      </c>
      <c r="D7" s="77"/>
    </row>
    <row r="8" ht="16.5" customHeight="1" spans="1:4">
      <c r="A8" s="193" t="s">
        <v>144</v>
      </c>
      <c r="B8" s="77"/>
      <c r="C8" s="193" t="s">
        <v>145</v>
      </c>
      <c r="D8" s="77"/>
    </row>
    <row r="9" ht="16.5" customHeight="1" spans="1:4">
      <c r="A9" s="193" t="s">
        <v>146</v>
      </c>
      <c r="B9" s="77"/>
      <c r="C9" s="193" t="s">
        <v>147</v>
      </c>
      <c r="D9" s="77"/>
    </row>
    <row r="10" ht="16.5" customHeight="1" spans="1:4">
      <c r="A10" s="193" t="s">
        <v>148</v>
      </c>
      <c r="B10" s="77">
        <v>355850.91</v>
      </c>
      <c r="C10" s="193" t="s">
        <v>149</v>
      </c>
      <c r="D10" s="77"/>
    </row>
    <row r="11" ht="16.5" customHeight="1" spans="1:4">
      <c r="A11" s="193" t="s">
        <v>142</v>
      </c>
      <c r="B11" s="77">
        <v>355850.91</v>
      </c>
      <c r="C11" s="193" t="s">
        <v>150</v>
      </c>
      <c r="D11" s="77">
        <v>22340680.91</v>
      </c>
    </row>
    <row r="12" ht="16.5" customHeight="1" spans="1:4">
      <c r="A12" s="162" t="s">
        <v>144</v>
      </c>
      <c r="B12" s="77"/>
      <c r="C12" s="68" t="s">
        <v>151</v>
      </c>
      <c r="D12" s="77"/>
    </row>
    <row r="13" ht="16.5" customHeight="1" spans="1:4">
      <c r="A13" s="162" t="s">
        <v>146</v>
      </c>
      <c r="B13" s="77"/>
      <c r="C13" s="68" t="s">
        <v>152</v>
      </c>
      <c r="D13" s="77"/>
    </row>
    <row r="14" ht="16.5" customHeight="1" spans="1:4">
      <c r="A14" s="194"/>
      <c r="B14" s="77"/>
      <c r="C14" s="68" t="s">
        <v>153</v>
      </c>
      <c r="D14" s="77">
        <v>7212608</v>
      </c>
    </row>
    <row r="15" ht="16.5" customHeight="1" spans="1:4">
      <c r="A15" s="194"/>
      <c r="B15" s="77"/>
      <c r="C15" s="68" t="s">
        <v>154</v>
      </c>
      <c r="D15" s="77">
        <v>2028038</v>
      </c>
    </row>
    <row r="16" ht="16.5" customHeight="1" spans="1:4">
      <c r="A16" s="194"/>
      <c r="B16" s="77"/>
      <c r="C16" s="68" t="s">
        <v>155</v>
      </c>
      <c r="D16" s="77"/>
    </row>
    <row r="17" ht="16.5" customHeight="1" spans="1:4">
      <c r="A17" s="194"/>
      <c r="B17" s="77"/>
      <c r="C17" s="68" t="s">
        <v>156</v>
      </c>
      <c r="D17" s="77"/>
    </row>
    <row r="18" ht="16.5" customHeight="1" spans="1:4">
      <c r="A18" s="194"/>
      <c r="B18" s="77"/>
      <c r="C18" s="68" t="s">
        <v>157</v>
      </c>
      <c r="D18" s="77"/>
    </row>
    <row r="19" ht="16.5" customHeight="1" spans="1:4">
      <c r="A19" s="194"/>
      <c r="B19" s="77"/>
      <c r="C19" s="68" t="s">
        <v>158</v>
      </c>
      <c r="D19" s="77"/>
    </row>
    <row r="20" ht="16.5" customHeight="1" spans="1:4">
      <c r="A20" s="194"/>
      <c r="B20" s="77"/>
      <c r="C20" s="68" t="s">
        <v>159</v>
      </c>
      <c r="D20" s="77"/>
    </row>
    <row r="21" ht="16.5" customHeight="1" spans="1:4">
      <c r="A21" s="194"/>
      <c r="B21" s="77"/>
      <c r="C21" s="68" t="s">
        <v>160</v>
      </c>
      <c r="D21" s="77"/>
    </row>
    <row r="22" ht="16.5" customHeight="1" spans="1:4">
      <c r="A22" s="194"/>
      <c r="B22" s="77"/>
      <c r="C22" s="68" t="s">
        <v>161</v>
      </c>
      <c r="D22" s="77"/>
    </row>
    <row r="23" ht="16.5" customHeight="1" spans="1:4">
      <c r="A23" s="194"/>
      <c r="B23" s="77"/>
      <c r="C23" s="68" t="s">
        <v>162</v>
      </c>
      <c r="D23" s="77"/>
    </row>
    <row r="24" ht="16.5" customHeight="1" spans="1:4">
      <c r="A24" s="194"/>
      <c r="B24" s="77"/>
      <c r="C24" s="68" t="s">
        <v>163</v>
      </c>
      <c r="D24" s="77"/>
    </row>
    <row r="25" ht="16.5" customHeight="1" spans="1:4">
      <c r="A25" s="194"/>
      <c r="B25" s="77"/>
      <c r="C25" s="68" t="s">
        <v>164</v>
      </c>
      <c r="D25" s="77">
        <v>2178780</v>
      </c>
    </row>
    <row r="26" ht="16.5" customHeight="1" spans="1:4">
      <c r="A26" s="194"/>
      <c r="B26" s="77"/>
      <c r="C26" s="68" t="s">
        <v>165</v>
      </c>
      <c r="D26" s="77"/>
    </row>
    <row r="27" ht="16.5" customHeight="1" spans="1:4">
      <c r="A27" s="194"/>
      <c r="B27" s="77"/>
      <c r="C27" s="68" t="s">
        <v>166</v>
      </c>
      <c r="D27" s="77"/>
    </row>
    <row r="28" ht="16.5" customHeight="1" spans="1:4">
      <c r="A28" s="194"/>
      <c r="B28" s="77"/>
      <c r="C28" s="68" t="s">
        <v>167</v>
      </c>
      <c r="D28" s="77"/>
    </row>
    <row r="29" ht="16.5" customHeight="1" spans="1:4">
      <c r="A29" s="194"/>
      <c r="B29" s="77"/>
      <c r="C29" s="68" t="s">
        <v>168</v>
      </c>
      <c r="D29" s="77"/>
    </row>
    <row r="30" ht="16.5" customHeight="1" spans="1:4">
      <c r="A30" s="194"/>
      <c r="B30" s="77"/>
      <c r="C30" s="68" t="s">
        <v>169</v>
      </c>
      <c r="D30" s="77"/>
    </row>
    <row r="31" ht="16.5" customHeight="1" spans="1:4">
      <c r="A31" s="194"/>
      <c r="B31" s="77"/>
      <c r="C31" s="162" t="s">
        <v>170</v>
      </c>
      <c r="D31" s="77"/>
    </row>
    <row r="32" ht="16.5" customHeight="1" spans="1:4">
      <c r="A32" s="194"/>
      <c r="B32" s="77"/>
      <c r="C32" s="162" t="s">
        <v>171</v>
      </c>
      <c r="D32" s="77"/>
    </row>
    <row r="33" ht="16.5" customHeight="1" spans="1:4">
      <c r="A33" s="194"/>
      <c r="B33" s="77"/>
      <c r="C33" s="30" t="s">
        <v>172</v>
      </c>
      <c r="D33" s="77"/>
    </row>
    <row r="34" ht="15" customHeight="1" spans="1:4">
      <c r="A34" s="195" t="s">
        <v>50</v>
      </c>
      <c r="B34" s="196">
        <v>33760106.91</v>
      </c>
      <c r="C34" s="195" t="s">
        <v>51</v>
      </c>
      <c r="D34" s="196">
        <v>33760106.91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4" workbookViewId="0">
      <selection activeCell="C27" sqref="C27"/>
    </sheetView>
  </sheetViews>
  <sheetFormatPr defaultColWidth="9.14166666666667" defaultRowHeight="14.25" customHeight="1" outlineLevelCol="6"/>
  <cols>
    <col min="1" max="1" width="20.1416666666667" customWidth="1"/>
    <col min="2" max="2" width="44" customWidth="1"/>
    <col min="3" max="7" width="24.1416666666667" customWidth="1"/>
  </cols>
  <sheetData>
    <row r="1" s="130" customFormat="1" customHeight="1" spans="1:7">
      <c r="D1" s="169"/>
      <c r="F1" s="170"/>
      <c r="G1" s="171" t="s">
        <v>173</v>
      </c>
    </row>
    <row r="2" s="130" customFormat="1" ht="41.25" customHeight="1" spans="1:7">
      <c r="A2" s="172" t="str">
        <f>"2026"&amp;"年一般公共预算支出预算表（按功能科目分类）"</f>
        <v>2026年一般公共预算支出预算表（按功能科目分类）</v>
      </c>
      <c r="B2" s="172"/>
      <c r="C2" s="172"/>
      <c r="D2" s="172"/>
      <c r="E2" s="172"/>
      <c r="F2" s="172"/>
      <c r="G2" s="172"/>
    </row>
    <row r="3" s="130" customFormat="1" ht="18" customHeight="1" spans="1:7">
      <c r="A3" s="135" t="str">
        <f>"单位名称："&amp;"昆明重工中学"</f>
        <v>单位名称：昆明重工中学</v>
      </c>
      <c r="F3" s="173"/>
      <c r="G3" s="171" t="s">
        <v>1</v>
      </c>
    </row>
    <row r="4" s="130" customFormat="1" ht="20.25" customHeight="1" spans="1:7">
      <c r="A4" s="174" t="s">
        <v>174</v>
      </c>
      <c r="B4" s="175"/>
      <c r="C4" s="176" t="s">
        <v>55</v>
      </c>
      <c r="D4" s="177" t="s">
        <v>75</v>
      </c>
      <c r="E4" s="178"/>
      <c r="F4" s="179"/>
      <c r="G4" s="180" t="s">
        <v>76</v>
      </c>
    </row>
    <row r="5" s="130" customFormat="1" ht="20.25" customHeight="1" spans="1:7">
      <c r="A5" s="181" t="s">
        <v>72</v>
      </c>
      <c r="B5" s="181" t="s">
        <v>73</v>
      </c>
      <c r="C5" s="182"/>
      <c r="D5" s="183" t="s">
        <v>57</v>
      </c>
      <c r="E5" s="183" t="s">
        <v>175</v>
      </c>
      <c r="F5" s="183" t="s">
        <v>176</v>
      </c>
      <c r="G5" s="184"/>
    </row>
    <row r="6" s="130" customFormat="1" ht="15" customHeight="1" spans="1:7">
      <c r="A6" s="185" t="s">
        <v>82</v>
      </c>
      <c r="B6" s="185" t="s">
        <v>83</v>
      </c>
      <c r="C6" s="185" t="s">
        <v>84</v>
      </c>
      <c r="D6" s="185" t="s">
        <v>85</v>
      </c>
      <c r="E6" s="185" t="s">
        <v>86</v>
      </c>
      <c r="F6" s="185" t="s">
        <v>87</v>
      </c>
      <c r="G6" s="185" t="s">
        <v>88</v>
      </c>
    </row>
    <row r="7" s="130" customFormat="1" ht="18" customHeight="1" spans="1:7">
      <c r="A7" s="140" t="s">
        <v>97</v>
      </c>
      <c r="B7" s="140" t="s">
        <v>98</v>
      </c>
      <c r="C7" s="186">
        <v>22340680.91</v>
      </c>
      <c r="D7" s="186">
        <v>20509031</v>
      </c>
      <c r="E7" s="186">
        <v>18831717</v>
      </c>
      <c r="F7" s="186">
        <v>1677314</v>
      </c>
      <c r="G7" s="186">
        <v>1831649.91</v>
      </c>
    </row>
    <row r="8" s="130" customFormat="1" ht="18" customHeight="1" spans="1:7">
      <c r="A8" s="144" t="s">
        <v>99</v>
      </c>
      <c r="B8" s="144" t="s">
        <v>100</v>
      </c>
      <c r="C8" s="186">
        <v>22318178.91</v>
      </c>
      <c r="D8" s="186">
        <v>20509031</v>
      </c>
      <c r="E8" s="186">
        <v>18831717</v>
      </c>
      <c r="F8" s="186">
        <v>1677314</v>
      </c>
      <c r="G8" s="186">
        <v>1809147.91</v>
      </c>
    </row>
    <row r="9" s="130" customFormat="1" ht="18" customHeight="1" spans="1:7">
      <c r="A9" s="187" t="s">
        <v>101</v>
      </c>
      <c r="B9" s="187" t="s">
        <v>102</v>
      </c>
      <c r="C9" s="186">
        <v>13770113.91</v>
      </c>
      <c r="D9" s="186">
        <v>13479677</v>
      </c>
      <c r="E9" s="186">
        <v>12284899</v>
      </c>
      <c r="F9" s="186">
        <v>1194778</v>
      </c>
      <c r="G9" s="186">
        <v>290436.91</v>
      </c>
    </row>
    <row r="10" s="130" customFormat="1" ht="18" customHeight="1" spans="1:7">
      <c r="A10" s="187" t="s">
        <v>103</v>
      </c>
      <c r="B10" s="187" t="s">
        <v>104</v>
      </c>
      <c r="C10" s="186">
        <v>7072266</v>
      </c>
      <c r="D10" s="186">
        <v>7029354</v>
      </c>
      <c r="E10" s="186">
        <v>6546818</v>
      </c>
      <c r="F10" s="186">
        <v>482536</v>
      </c>
      <c r="G10" s="186">
        <v>42912</v>
      </c>
    </row>
    <row r="11" s="130" customFormat="1" ht="18" customHeight="1" spans="1:7">
      <c r="A11" s="187" t="s">
        <v>105</v>
      </c>
      <c r="B11" s="187" t="s">
        <v>106</v>
      </c>
      <c r="C11" s="186">
        <v>1475799</v>
      </c>
      <c r="D11" s="186"/>
      <c r="E11" s="186"/>
      <c r="F11" s="186"/>
      <c r="G11" s="186">
        <v>1475799</v>
      </c>
    </row>
    <row r="12" s="130" customFormat="1" ht="18" customHeight="1" spans="1:7">
      <c r="A12" s="144" t="s">
        <v>107</v>
      </c>
      <c r="B12" s="144" t="s">
        <v>108</v>
      </c>
      <c r="C12" s="186">
        <v>22502</v>
      </c>
      <c r="D12" s="186"/>
      <c r="E12" s="186"/>
      <c r="F12" s="186"/>
      <c r="G12" s="186">
        <v>22502</v>
      </c>
    </row>
    <row r="13" s="130" customFormat="1" ht="18" customHeight="1" spans="1:7">
      <c r="A13" s="187" t="s">
        <v>109</v>
      </c>
      <c r="B13" s="187" t="s">
        <v>110</v>
      </c>
      <c r="C13" s="186">
        <v>22502</v>
      </c>
      <c r="D13" s="186"/>
      <c r="E13" s="186"/>
      <c r="F13" s="186"/>
      <c r="G13" s="186">
        <v>22502</v>
      </c>
    </row>
    <row r="14" s="130" customFormat="1" ht="18" customHeight="1" spans="1:7">
      <c r="A14" s="140" t="s">
        <v>111</v>
      </c>
      <c r="B14" s="140" t="s">
        <v>112</v>
      </c>
      <c r="C14" s="186">
        <v>7212608</v>
      </c>
      <c r="D14" s="186">
        <v>2904100</v>
      </c>
      <c r="E14" s="186">
        <v>2904100</v>
      </c>
      <c r="F14" s="186"/>
      <c r="G14" s="186">
        <v>4308508</v>
      </c>
    </row>
    <row r="15" s="130" customFormat="1" ht="18" customHeight="1" spans="1:7">
      <c r="A15" s="144" t="s">
        <v>113</v>
      </c>
      <c r="B15" s="144" t="s">
        <v>114</v>
      </c>
      <c r="C15" s="186">
        <v>7212608</v>
      </c>
      <c r="D15" s="186">
        <v>2904100</v>
      </c>
      <c r="E15" s="186">
        <v>2904100</v>
      </c>
      <c r="F15" s="186"/>
      <c r="G15" s="186">
        <v>4308508</v>
      </c>
    </row>
    <row r="16" s="130" customFormat="1" ht="18" customHeight="1" spans="1:7">
      <c r="A16" s="187" t="s">
        <v>115</v>
      </c>
      <c r="B16" s="187" t="s">
        <v>116</v>
      </c>
      <c r="C16" s="186">
        <v>387600</v>
      </c>
      <c r="D16" s="186">
        <v>387600</v>
      </c>
      <c r="E16" s="186">
        <v>387600</v>
      </c>
      <c r="F16" s="186"/>
      <c r="G16" s="186"/>
    </row>
    <row r="17" s="130" customFormat="1" ht="18" customHeight="1" spans="1:7">
      <c r="A17" s="187" t="s">
        <v>117</v>
      </c>
      <c r="B17" s="187" t="s">
        <v>118</v>
      </c>
      <c r="C17" s="186">
        <v>2258102</v>
      </c>
      <c r="D17" s="186">
        <v>2258102</v>
      </c>
      <c r="E17" s="186">
        <v>2258102</v>
      </c>
      <c r="F17" s="186"/>
      <c r="G17" s="186"/>
    </row>
    <row r="18" s="130" customFormat="1" ht="18" customHeight="1" spans="1:7">
      <c r="A18" s="187" t="s">
        <v>119</v>
      </c>
      <c r="B18" s="187" t="s">
        <v>120</v>
      </c>
      <c r="C18" s="186">
        <v>258398</v>
      </c>
      <c r="D18" s="186">
        <v>258398</v>
      </c>
      <c r="E18" s="186">
        <v>258398</v>
      </c>
      <c r="F18" s="186"/>
      <c r="G18" s="186"/>
    </row>
    <row r="19" s="130" customFormat="1" ht="18" customHeight="1" spans="1:7">
      <c r="A19" s="187" t="s">
        <v>121</v>
      </c>
      <c r="B19" s="187" t="s">
        <v>122</v>
      </c>
      <c r="C19" s="186">
        <v>4308508</v>
      </c>
      <c r="D19" s="186"/>
      <c r="E19" s="186"/>
      <c r="F19" s="186"/>
      <c r="G19" s="186">
        <v>4308508</v>
      </c>
    </row>
    <row r="20" s="130" customFormat="1" ht="18" customHeight="1" spans="1:7">
      <c r="A20" s="140" t="s">
        <v>123</v>
      </c>
      <c r="B20" s="140" t="s">
        <v>124</v>
      </c>
      <c r="C20" s="186">
        <v>2028038</v>
      </c>
      <c r="D20" s="186">
        <v>2028038</v>
      </c>
      <c r="E20" s="186">
        <v>2028038</v>
      </c>
      <c r="F20" s="186"/>
      <c r="G20" s="186"/>
    </row>
    <row r="21" s="130" customFormat="1" ht="18" customHeight="1" spans="1:7">
      <c r="A21" s="144" t="s">
        <v>125</v>
      </c>
      <c r="B21" s="144" t="s">
        <v>126</v>
      </c>
      <c r="C21" s="186">
        <v>2028038</v>
      </c>
      <c r="D21" s="186">
        <v>2028038</v>
      </c>
      <c r="E21" s="186">
        <v>2028038</v>
      </c>
      <c r="F21" s="186"/>
      <c r="G21" s="186"/>
    </row>
    <row r="22" s="130" customFormat="1" ht="18" customHeight="1" spans="1:7">
      <c r="A22" s="187" t="s">
        <v>127</v>
      </c>
      <c r="B22" s="187" t="s">
        <v>128</v>
      </c>
      <c r="C22" s="186">
        <v>1178056</v>
      </c>
      <c r="D22" s="186">
        <v>1178056</v>
      </c>
      <c r="E22" s="186">
        <v>1178056</v>
      </c>
      <c r="F22" s="186"/>
      <c r="G22" s="186"/>
    </row>
    <row r="23" s="130" customFormat="1" ht="18" customHeight="1" spans="1:7">
      <c r="A23" s="187" t="s">
        <v>129</v>
      </c>
      <c r="B23" s="187" t="s">
        <v>130</v>
      </c>
      <c r="C23" s="186">
        <v>721819</v>
      </c>
      <c r="D23" s="186">
        <v>721819</v>
      </c>
      <c r="E23" s="186">
        <v>721819</v>
      </c>
      <c r="F23" s="186"/>
      <c r="G23" s="186"/>
    </row>
    <row r="24" s="130" customFormat="1" ht="18" customHeight="1" spans="1:7">
      <c r="A24" s="187" t="s">
        <v>131</v>
      </c>
      <c r="B24" s="187" t="s">
        <v>132</v>
      </c>
      <c r="C24" s="186">
        <v>128163</v>
      </c>
      <c r="D24" s="186">
        <v>128163</v>
      </c>
      <c r="E24" s="186">
        <v>128163</v>
      </c>
      <c r="F24" s="186"/>
      <c r="G24" s="186"/>
    </row>
    <row r="25" s="130" customFormat="1" ht="18" customHeight="1" spans="1:7">
      <c r="A25" s="140" t="s">
        <v>133</v>
      </c>
      <c r="B25" s="140" t="s">
        <v>134</v>
      </c>
      <c r="C25" s="186">
        <v>2178780</v>
      </c>
      <c r="D25" s="186">
        <v>2178780</v>
      </c>
      <c r="E25" s="186">
        <v>2178780</v>
      </c>
      <c r="F25" s="186"/>
      <c r="G25" s="186"/>
    </row>
    <row r="26" s="130" customFormat="1" ht="18" customHeight="1" spans="1:7">
      <c r="A26" s="144" t="s">
        <v>135</v>
      </c>
      <c r="B26" s="144" t="s">
        <v>136</v>
      </c>
      <c r="C26" s="186">
        <v>2178780</v>
      </c>
      <c r="D26" s="186">
        <v>2178780</v>
      </c>
      <c r="E26" s="186">
        <v>2178780</v>
      </c>
      <c r="F26" s="186"/>
      <c r="G26" s="186"/>
    </row>
    <row r="27" s="130" customFormat="1" ht="18" customHeight="1" spans="1:7">
      <c r="A27" s="187" t="s">
        <v>137</v>
      </c>
      <c r="B27" s="187" t="s">
        <v>138</v>
      </c>
      <c r="C27" s="186">
        <v>2178780</v>
      </c>
      <c r="D27" s="186">
        <v>2178780</v>
      </c>
      <c r="E27" s="186">
        <v>2178780</v>
      </c>
      <c r="F27" s="186"/>
      <c r="G27" s="186"/>
    </row>
    <row r="28" s="130" customFormat="1" ht="18" customHeight="1" spans="1:7">
      <c r="A28" s="188" t="s">
        <v>177</v>
      </c>
      <c r="B28" s="189" t="s">
        <v>177</v>
      </c>
      <c r="C28" s="186">
        <v>33760106.91</v>
      </c>
      <c r="D28" s="186">
        <v>27619949</v>
      </c>
      <c r="E28" s="186">
        <v>25942635</v>
      </c>
      <c r="F28" s="186">
        <v>1677314</v>
      </c>
      <c r="G28" s="186">
        <v>6140157.91</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B16" sqref="B16"/>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65" t="s">
        <v>178</v>
      </c>
    </row>
    <row r="2" ht="41.25" customHeight="1" spans="1:6">
      <c r="A2" s="166" t="str">
        <f>"2026"&amp;"年一般公共预算“三公”经费支出预算表"</f>
        <v>2026年一般公共预算“三公”经费支出预算表</v>
      </c>
      <c r="B2" s="43"/>
      <c r="C2" s="43"/>
      <c r="D2" s="43"/>
      <c r="E2" s="42"/>
      <c r="F2" s="43"/>
    </row>
    <row r="3" customHeight="1" spans="1:6">
      <c r="A3" s="108" t="str">
        <f>"单位名称："&amp;"昆明重工中学"</f>
        <v>单位名称：昆明重工中学</v>
      </c>
      <c r="B3" s="167"/>
      <c r="D3" s="43"/>
      <c r="E3" s="42"/>
      <c r="F3" s="47" t="s">
        <v>1</v>
      </c>
    </row>
    <row r="4" ht="27" customHeight="1" spans="1:6">
      <c r="A4" s="48" t="s">
        <v>179</v>
      </c>
      <c r="B4" s="48" t="s">
        <v>180</v>
      </c>
      <c r="C4" s="50" t="s">
        <v>181</v>
      </c>
      <c r="D4" s="48"/>
      <c r="E4" s="49"/>
      <c r="F4" s="48" t="s">
        <v>182</v>
      </c>
    </row>
    <row r="5" ht="28.5" customHeight="1" spans="1:6">
      <c r="A5" s="168"/>
      <c r="B5" s="52"/>
      <c r="C5" s="49" t="s">
        <v>57</v>
      </c>
      <c r="D5" s="49" t="s">
        <v>183</v>
      </c>
      <c r="E5" s="49" t="s">
        <v>184</v>
      </c>
      <c r="F5" s="51"/>
    </row>
    <row r="6" ht="17.25" customHeight="1" spans="1:6">
      <c r="A6" s="56" t="s">
        <v>82</v>
      </c>
      <c r="B6" s="56" t="s">
        <v>83</v>
      </c>
      <c r="C6" s="56" t="s">
        <v>84</v>
      </c>
      <c r="D6" s="56" t="s">
        <v>85</v>
      </c>
      <c r="E6" s="56" t="s">
        <v>86</v>
      </c>
      <c r="F6" s="56" t="s">
        <v>87</v>
      </c>
    </row>
    <row r="7" ht="17.25" customHeight="1" spans="1:6">
      <c r="A7" s="77"/>
      <c r="B7" s="77"/>
      <c r="C7" s="77"/>
      <c r="D7" s="77"/>
      <c r="E7" s="77"/>
      <c r="F7" s="77"/>
    </row>
    <row r="8" customHeight="1" spans="1:6">
      <c r="B8" t="s">
        <v>185</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9"/>
  <sheetViews>
    <sheetView showZeros="0" topLeftCell="A1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8"/>
      <c r="C1" s="154"/>
      <c r="E1" s="155"/>
      <c r="F1" s="155"/>
      <c r="G1" s="155"/>
      <c r="H1" s="155"/>
      <c r="I1" s="79"/>
      <c r="J1" s="79"/>
      <c r="K1" s="79"/>
      <c r="L1" s="79"/>
      <c r="M1" s="79"/>
      <c r="N1" s="79"/>
      <c r="R1" s="79"/>
      <c r="V1" s="154"/>
      <c r="X1" s="2" t="s">
        <v>186</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"单位名称："&amp;"昆明重工中学"</f>
        <v>单位名称：昆明重工中学</v>
      </c>
      <c r="B3" s="5"/>
      <c r="C3" s="156"/>
      <c r="D3" s="156"/>
      <c r="E3" s="156"/>
      <c r="F3" s="156"/>
      <c r="G3" s="156"/>
      <c r="H3" s="156"/>
      <c r="I3" s="84"/>
      <c r="J3" s="84"/>
      <c r="K3" s="84"/>
      <c r="L3" s="84"/>
      <c r="M3" s="84"/>
      <c r="N3" s="84"/>
      <c r="O3" s="6"/>
      <c r="P3" s="6"/>
      <c r="Q3" s="6"/>
      <c r="R3" s="84"/>
      <c r="V3" s="154"/>
      <c r="X3" s="2" t="s">
        <v>1</v>
      </c>
    </row>
    <row r="4" ht="18" customHeight="1" spans="1:24">
      <c r="A4" s="8" t="s">
        <v>187</v>
      </c>
      <c r="B4" s="8" t="s">
        <v>188</v>
      </c>
      <c r="C4" s="8" t="s">
        <v>189</v>
      </c>
      <c r="D4" s="8" t="s">
        <v>190</v>
      </c>
      <c r="E4" s="8" t="s">
        <v>191</v>
      </c>
      <c r="F4" s="8" t="s">
        <v>192</v>
      </c>
      <c r="G4" s="8" t="s">
        <v>193</v>
      </c>
      <c r="H4" s="8" t="s">
        <v>194</v>
      </c>
      <c r="I4" s="157" t="s">
        <v>195</v>
      </c>
      <c r="J4" s="90" t="s">
        <v>195</v>
      </c>
      <c r="K4" s="90"/>
      <c r="L4" s="90"/>
      <c r="M4" s="90"/>
      <c r="N4" s="90"/>
      <c r="O4" s="11"/>
      <c r="P4" s="11"/>
      <c r="Q4" s="11"/>
      <c r="R4" s="89" t="s">
        <v>61</v>
      </c>
      <c r="S4" s="90" t="s">
        <v>62</v>
      </c>
      <c r="T4" s="90"/>
      <c r="U4" s="90"/>
      <c r="V4" s="90"/>
      <c r="W4" s="90"/>
      <c r="X4" s="91"/>
    </row>
    <row r="5" ht="18" customHeight="1" spans="1:24">
      <c r="A5" s="13"/>
      <c r="B5" s="28"/>
      <c r="C5" s="124"/>
      <c r="D5" s="13"/>
      <c r="E5" s="13"/>
      <c r="F5" s="13"/>
      <c r="G5" s="13"/>
      <c r="H5" s="13"/>
      <c r="I5" s="122" t="s">
        <v>196</v>
      </c>
      <c r="J5" s="157" t="s">
        <v>58</v>
      </c>
      <c r="K5" s="90"/>
      <c r="L5" s="90"/>
      <c r="M5" s="90"/>
      <c r="N5" s="91"/>
      <c r="O5" s="10" t="s">
        <v>197</v>
      </c>
      <c r="P5" s="11"/>
      <c r="Q5" s="12"/>
      <c r="R5" s="8" t="s">
        <v>61</v>
      </c>
      <c r="S5" s="157" t="s">
        <v>62</v>
      </c>
      <c r="T5" s="89" t="s">
        <v>64</v>
      </c>
      <c r="U5" s="90" t="s">
        <v>62</v>
      </c>
      <c r="V5" s="89" t="s">
        <v>66</v>
      </c>
      <c r="W5" s="89" t="s">
        <v>67</v>
      </c>
      <c r="X5" s="158" t="s">
        <v>68</v>
      </c>
    </row>
    <row r="6" ht="19.5" customHeight="1" spans="1:24">
      <c r="A6" s="28"/>
      <c r="B6" s="28"/>
      <c r="C6" s="28"/>
      <c r="D6" s="28"/>
      <c r="E6" s="28"/>
      <c r="F6" s="28"/>
      <c r="G6" s="28"/>
      <c r="H6" s="28"/>
      <c r="I6" s="28"/>
      <c r="J6" s="159" t="s">
        <v>198</v>
      </c>
      <c r="K6" s="8" t="s">
        <v>199</v>
      </c>
      <c r="L6" s="8" t="s">
        <v>200</v>
      </c>
      <c r="M6" s="8" t="s">
        <v>201</v>
      </c>
      <c r="N6" s="8" t="s">
        <v>202</v>
      </c>
      <c r="O6" s="8" t="s">
        <v>58</v>
      </c>
      <c r="P6" s="8" t="s">
        <v>59</v>
      </c>
      <c r="Q6" s="8" t="s">
        <v>60</v>
      </c>
      <c r="R6" s="28"/>
      <c r="S6" s="8" t="s">
        <v>57</v>
      </c>
      <c r="T6" s="8" t="s">
        <v>64</v>
      </c>
      <c r="U6" s="8" t="s">
        <v>203</v>
      </c>
      <c r="V6" s="8" t="s">
        <v>66</v>
      </c>
      <c r="W6" s="8" t="s">
        <v>67</v>
      </c>
      <c r="X6" s="8" t="s">
        <v>68</v>
      </c>
    </row>
    <row r="7" ht="37.5" customHeight="1" spans="1:24">
      <c r="A7" s="160"/>
      <c r="B7" s="18"/>
      <c r="C7" s="160"/>
      <c r="D7" s="160"/>
      <c r="E7" s="160"/>
      <c r="F7" s="160"/>
      <c r="G7" s="160"/>
      <c r="H7" s="160"/>
      <c r="I7" s="160"/>
      <c r="J7" s="161"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62" t="s">
        <v>205</v>
      </c>
      <c r="B9" s="162" t="s">
        <v>70</v>
      </c>
      <c r="C9" s="162" t="s">
        <v>206</v>
      </c>
      <c r="D9" s="162" t="s">
        <v>207</v>
      </c>
      <c r="E9" s="162" t="s">
        <v>101</v>
      </c>
      <c r="F9" s="162" t="s">
        <v>102</v>
      </c>
      <c r="G9" s="162" t="s">
        <v>208</v>
      </c>
      <c r="H9" s="162" t="s">
        <v>209</v>
      </c>
      <c r="I9" s="77">
        <v>4627488</v>
      </c>
      <c r="J9" s="77">
        <v>4627488</v>
      </c>
      <c r="K9" s="77"/>
      <c r="L9" s="77"/>
      <c r="M9" s="77">
        <v>4627488</v>
      </c>
      <c r="N9" s="77"/>
      <c r="O9" s="77"/>
      <c r="P9" s="77"/>
      <c r="Q9" s="77"/>
      <c r="R9" s="77"/>
      <c r="S9" s="77"/>
      <c r="T9" s="77"/>
      <c r="U9" s="77"/>
      <c r="V9" s="77"/>
      <c r="W9" s="77"/>
      <c r="X9" s="77"/>
    </row>
    <row r="10" ht="20.25" customHeight="1" spans="1:24">
      <c r="A10" s="162" t="s">
        <v>205</v>
      </c>
      <c r="B10" s="162" t="s">
        <v>70</v>
      </c>
      <c r="C10" s="162" t="s">
        <v>206</v>
      </c>
      <c r="D10" s="162" t="s">
        <v>207</v>
      </c>
      <c r="E10" s="162" t="s">
        <v>103</v>
      </c>
      <c r="F10" s="162" t="s">
        <v>104</v>
      </c>
      <c r="G10" s="162" t="s">
        <v>208</v>
      </c>
      <c r="H10" s="162" t="s">
        <v>209</v>
      </c>
      <c r="I10" s="77">
        <v>1835208</v>
      </c>
      <c r="J10" s="77">
        <v>1835208</v>
      </c>
      <c r="K10" s="23"/>
      <c r="L10" s="23"/>
      <c r="M10" s="77">
        <v>1835208</v>
      </c>
      <c r="N10" s="23"/>
      <c r="O10" s="77"/>
      <c r="P10" s="77"/>
      <c r="Q10" s="77"/>
      <c r="R10" s="77"/>
      <c r="S10" s="77"/>
      <c r="T10" s="77"/>
      <c r="U10" s="77"/>
      <c r="V10" s="77"/>
      <c r="W10" s="77"/>
      <c r="X10" s="77"/>
    </row>
    <row r="11" ht="20.25" customHeight="1" spans="1:24">
      <c r="A11" s="162" t="s">
        <v>205</v>
      </c>
      <c r="B11" s="162" t="s">
        <v>70</v>
      </c>
      <c r="C11" s="162" t="s">
        <v>206</v>
      </c>
      <c r="D11" s="162" t="s">
        <v>207</v>
      </c>
      <c r="E11" s="162" t="s">
        <v>101</v>
      </c>
      <c r="F11" s="162" t="s">
        <v>102</v>
      </c>
      <c r="G11" s="162" t="s">
        <v>210</v>
      </c>
      <c r="H11" s="162" t="s">
        <v>211</v>
      </c>
      <c r="I11" s="77">
        <v>5976</v>
      </c>
      <c r="J11" s="77">
        <v>5976</v>
      </c>
      <c r="K11" s="23"/>
      <c r="L11" s="23"/>
      <c r="M11" s="77">
        <v>5976</v>
      </c>
      <c r="N11" s="23"/>
      <c r="O11" s="77"/>
      <c r="P11" s="77"/>
      <c r="Q11" s="77"/>
      <c r="R11" s="77"/>
      <c r="S11" s="77"/>
      <c r="T11" s="77"/>
      <c r="U11" s="77"/>
      <c r="V11" s="77"/>
      <c r="W11" s="77"/>
      <c r="X11" s="77"/>
    </row>
    <row r="12" ht="20.25" customHeight="1" spans="1:24">
      <c r="A12" s="162" t="s">
        <v>205</v>
      </c>
      <c r="B12" s="162" t="s">
        <v>70</v>
      </c>
      <c r="C12" s="162" t="s">
        <v>206</v>
      </c>
      <c r="D12" s="162" t="s">
        <v>207</v>
      </c>
      <c r="E12" s="162" t="s">
        <v>103</v>
      </c>
      <c r="F12" s="162" t="s">
        <v>104</v>
      </c>
      <c r="G12" s="162" t="s">
        <v>210</v>
      </c>
      <c r="H12" s="162" t="s">
        <v>211</v>
      </c>
      <c r="I12" s="77">
        <v>2688</v>
      </c>
      <c r="J12" s="77">
        <v>2688</v>
      </c>
      <c r="K12" s="23"/>
      <c r="L12" s="23"/>
      <c r="M12" s="77">
        <v>2688</v>
      </c>
      <c r="N12" s="23"/>
      <c r="O12" s="77"/>
      <c r="P12" s="77"/>
      <c r="Q12" s="77"/>
      <c r="R12" s="77"/>
      <c r="S12" s="77"/>
      <c r="T12" s="77"/>
      <c r="U12" s="77"/>
      <c r="V12" s="77"/>
      <c r="W12" s="77"/>
      <c r="X12" s="77"/>
    </row>
    <row r="13" ht="20.25" customHeight="1" spans="1:24">
      <c r="A13" s="162" t="s">
        <v>205</v>
      </c>
      <c r="B13" s="162" t="s">
        <v>70</v>
      </c>
      <c r="C13" s="162" t="s">
        <v>206</v>
      </c>
      <c r="D13" s="162" t="s">
        <v>207</v>
      </c>
      <c r="E13" s="162" t="s">
        <v>101</v>
      </c>
      <c r="F13" s="162" t="s">
        <v>102</v>
      </c>
      <c r="G13" s="162" t="s">
        <v>212</v>
      </c>
      <c r="H13" s="162" t="s">
        <v>213</v>
      </c>
      <c r="I13" s="77">
        <v>385624</v>
      </c>
      <c r="J13" s="77">
        <v>385624</v>
      </c>
      <c r="K13" s="23"/>
      <c r="L13" s="23"/>
      <c r="M13" s="77">
        <v>385624</v>
      </c>
      <c r="N13" s="23"/>
      <c r="O13" s="77"/>
      <c r="P13" s="77"/>
      <c r="Q13" s="77"/>
      <c r="R13" s="77"/>
      <c r="S13" s="77"/>
      <c r="T13" s="77"/>
      <c r="U13" s="77"/>
      <c r="V13" s="77"/>
      <c r="W13" s="77"/>
      <c r="X13" s="77"/>
    </row>
    <row r="14" ht="20.25" customHeight="1" spans="1:24">
      <c r="A14" s="162" t="s">
        <v>205</v>
      </c>
      <c r="B14" s="162" t="s">
        <v>70</v>
      </c>
      <c r="C14" s="162" t="s">
        <v>206</v>
      </c>
      <c r="D14" s="162" t="s">
        <v>207</v>
      </c>
      <c r="E14" s="162" t="s">
        <v>103</v>
      </c>
      <c r="F14" s="162" t="s">
        <v>104</v>
      </c>
      <c r="G14" s="162" t="s">
        <v>212</v>
      </c>
      <c r="H14" s="162" t="s">
        <v>213</v>
      </c>
      <c r="I14" s="77">
        <v>152934</v>
      </c>
      <c r="J14" s="77">
        <v>152934</v>
      </c>
      <c r="K14" s="23"/>
      <c r="L14" s="23"/>
      <c r="M14" s="77">
        <v>152934</v>
      </c>
      <c r="N14" s="23"/>
      <c r="O14" s="77"/>
      <c r="P14" s="77"/>
      <c r="Q14" s="77"/>
      <c r="R14" s="77"/>
      <c r="S14" s="77"/>
      <c r="T14" s="77"/>
      <c r="U14" s="77"/>
      <c r="V14" s="77"/>
      <c r="W14" s="77"/>
      <c r="X14" s="77"/>
    </row>
    <row r="15" ht="20.25" customHeight="1" spans="1:24">
      <c r="A15" s="162" t="s">
        <v>205</v>
      </c>
      <c r="B15" s="162" t="s">
        <v>70</v>
      </c>
      <c r="C15" s="162" t="s">
        <v>206</v>
      </c>
      <c r="D15" s="162" t="s">
        <v>207</v>
      </c>
      <c r="E15" s="162" t="s">
        <v>101</v>
      </c>
      <c r="F15" s="162" t="s">
        <v>102</v>
      </c>
      <c r="G15" s="162" t="s">
        <v>214</v>
      </c>
      <c r="H15" s="162" t="s">
        <v>215</v>
      </c>
      <c r="I15" s="77">
        <v>1668060</v>
      </c>
      <c r="J15" s="77">
        <v>1668060</v>
      </c>
      <c r="K15" s="23"/>
      <c r="L15" s="23"/>
      <c r="M15" s="77">
        <v>1668060</v>
      </c>
      <c r="N15" s="23"/>
      <c r="O15" s="77"/>
      <c r="P15" s="77"/>
      <c r="Q15" s="77"/>
      <c r="R15" s="77"/>
      <c r="S15" s="77"/>
      <c r="T15" s="77"/>
      <c r="U15" s="77"/>
      <c r="V15" s="77"/>
      <c r="W15" s="77"/>
      <c r="X15" s="77"/>
    </row>
    <row r="16" ht="20.25" customHeight="1" spans="1:24">
      <c r="A16" s="162" t="s">
        <v>205</v>
      </c>
      <c r="B16" s="162" t="s">
        <v>70</v>
      </c>
      <c r="C16" s="162" t="s">
        <v>206</v>
      </c>
      <c r="D16" s="162" t="s">
        <v>207</v>
      </c>
      <c r="E16" s="162" t="s">
        <v>101</v>
      </c>
      <c r="F16" s="162" t="s">
        <v>102</v>
      </c>
      <c r="G16" s="162" t="s">
        <v>214</v>
      </c>
      <c r="H16" s="162" t="s">
        <v>215</v>
      </c>
      <c r="I16" s="77">
        <v>2646600</v>
      </c>
      <c r="J16" s="77">
        <v>2646600</v>
      </c>
      <c r="K16" s="23"/>
      <c r="L16" s="23"/>
      <c r="M16" s="77">
        <v>2646600</v>
      </c>
      <c r="N16" s="23"/>
      <c r="O16" s="77"/>
      <c r="P16" s="77"/>
      <c r="Q16" s="77"/>
      <c r="R16" s="77"/>
      <c r="S16" s="77"/>
      <c r="T16" s="77"/>
      <c r="U16" s="77"/>
      <c r="V16" s="77"/>
      <c r="W16" s="77"/>
      <c r="X16" s="77"/>
    </row>
    <row r="17" ht="20.25" customHeight="1" spans="1:24">
      <c r="A17" s="162" t="s">
        <v>205</v>
      </c>
      <c r="B17" s="162" t="s">
        <v>70</v>
      </c>
      <c r="C17" s="162" t="s">
        <v>206</v>
      </c>
      <c r="D17" s="162" t="s">
        <v>207</v>
      </c>
      <c r="E17" s="162" t="s">
        <v>103</v>
      </c>
      <c r="F17" s="162" t="s">
        <v>104</v>
      </c>
      <c r="G17" s="162" t="s">
        <v>214</v>
      </c>
      <c r="H17" s="162" t="s">
        <v>215</v>
      </c>
      <c r="I17" s="77">
        <v>979716</v>
      </c>
      <c r="J17" s="77">
        <v>979716</v>
      </c>
      <c r="K17" s="23"/>
      <c r="L17" s="23"/>
      <c r="M17" s="77">
        <v>979716</v>
      </c>
      <c r="N17" s="23"/>
      <c r="O17" s="77"/>
      <c r="P17" s="77"/>
      <c r="Q17" s="77"/>
      <c r="R17" s="77"/>
      <c r="S17" s="77"/>
      <c r="T17" s="77"/>
      <c r="U17" s="77"/>
      <c r="V17" s="77"/>
      <c r="W17" s="77"/>
      <c r="X17" s="77"/>
    </row>
    <row r="18" ht="20.25" customHeight="1" spans="1:24">
      <c r="A18" s="162" t="s">
        <v>205</v>
      </c>
      <c r="B18" s="162" t="s">
        <v>70</v>
      </c>
      <c r="C18" s="162" t="s">
        <v>206</v>
      </c>
      <c r="D18" s="162" t="s">
        <v>207</v>
      </c>
      <c r="E18" s="162" t="s">
        <v>103</v>
      </c>
      <c r="F18" s="162" t="s">
        <v>104</v>
      </c>
      <c r="G18" s="162" t="s">
        <v>214</v>
      </c>
      <c r="H18" s="162" t="s">
        <v>215</v>
      </c>
      <c r="I18" s="77">
        <v>605760</v>
      </c>
      <c r="J18" s="77">
        <v>605760</v>
      </c>
      <c r="K18" s="23"/>
      <c r="L18" s="23"/>
      <c r="M18" s="77">
        <v>605760</v>
      </c>
      <c r="N18" s="23"/>
      <c r="O18" s="77"/>
      <c r="P18" s="77"/>
      <c r="Q18" s="77"/>
      <c r="R18" s="77"/>
      <c r="S18" s="77"/>
      <c r="T18" s="77"/>
      <c r="U18" s="77"/>
      <c r="V18" s="77"/>
      <c r="W18" s="77"/>
      <c r="X18" s="77"/>
    </row>
    <row r="19" ht="20.25" customHeight="1" spans="1:24">
      <c r="A19" s="162" t="s">
        <v>205</v>
      </c>
      <c r="B19" s="162" t="s">
        <v>70</v>
      </c>
      <c r="C19" s="162" t="s">
        <v>216</v>
      </c>
      <c r="D19" s="162" t="s">
        <v>217</v>
      </c>
      <c r="E19" s="162" t="s">
        <v>117</v>
      </c>
      <c r="F19" s="162" t="s">
        <v>118</v>
      </c>
      <c r="G19" s="162" t="s">
        <v>218</v>
      </c>
      <c r="H19" s="162" t="s">
        <v>219</v>
      </c>
      <c r="I19" s="77">
        <v>2258102</v>
      </c>
      <c r="J19" s="77">
        <v>2258102</v>
      </c>
      <c r="K19" s="23"/>
      <c r="L19" s="23"/>
      <c r="M19" s="77">
        <v>2258102</v>
      </c>
      <c r="N19" s="23"/>
      <c r="O19" s="77"/>
      <c r="P19" s="77"/>
      <c r="Q19" s="77"/>
      <c r="R19" s="77"/>
      <c r="S19" s="77"/>
      <c r="T19" s="77"/>
      <c r="U19" s="77"/>
      <c r="V19" s="77"/>
      <c r="W19" s="77"/>
      <c r="X19" s="77"/>
    </row>
    <row r="20" ht="20.25" customHeight="1" spans="1:24">
      <c r="A20" s="162" t="s">
        <v>205</v>
      </c>
      <c r="B20" s="162" t="s">
        <v>70</v>
      </c>
      <c r="C20" s="162" t="s">
        <v>216</v>
      </c>
      <c r="D20" s="162" t="s">
        <v>217</v>
      </c>
      <c r="E20" s="162" t="s">
        <v>119</v>
      </c>
      <c r="F20" s="162" t="s">
        <v>120</v>
      </c>
      <c r="G20" s="162" t="s">
        <v>220</v>
      </c>
      <c r="H20" s="162" t="s">
        <v>221</v>
      </c>
      <c r="I20" s="77">
        <v>258398</v>
      </c>
      <c r="J20" s="77">
        <v>258398</v>
      </c>
      <c r="K20" s="23"/>
      <c r="L20" s="23"/>
      <c r="M20" s="77">
        <v>258398</v>
      </c>
      <c r="N20" s="23"/>
      <c r="O20" s="77"/>
      <c r="P20" s="77"/>
      <c r="Q20" s="77"/>
      <c r="R20" s="77"/>
      <c r="S20" s="77"/>
      <c r="T20" s="77"/>
      <c r="U20" s="77"/>
      <c r="V20" s="77"/>
      <c r="W20" s="77"/>
      <c r="X20" s="77"/>
    </row>
    <row r="21" ht="20.25" customHeight="1" spans="1:24">
      <c r="A21" s="162" t="s">
        <v>205</v>
      </c>
      <c r="B21" s="162" t="s">
        <v>70</v>
      </c>
      <c r="C21" s="162" t="s">
        <v>216</v>
      </c>
      <c r="D21" s="162" t="s">
        <v>217</v>
      </c>
      <c r="E21" s="162" t="s">
        <v>127</v>
      </c>
      <c r="F21" s="162" t="s">
        <v>128</v>
      </c>
      <c r="G21" s="162" t="s">
        <v>222</v>
      </c>
      <c r="H21" s="162" t="s">
        <v>223</v>
      </c>
      <c r="I21" s="77">
        <v>1178056</v>
      </c>
      <c r="J21" s="77">
        <v>1178056</v>
      </c>
      <c r="K21" s="23"/>
      <c r="L21" s="23"/>
      <c r="M21" s="77">
        <v>1178056</v>
      </c>
      <c r="N21" s="23"/>
      <c r="O21" s="77"/>
      <c r="P21" s="77"/>
      <c r="Q21" s="77"/>
      <c r="R21" s="77"/>
      <c r="S21" s="77"/>
      <c r="T21" s="77"/>
      <c r="U21" s="77"/>
      <c r="V21" s="77"/>
      <c r="W21" s="77"/>
      <c r="X21" s="77"/>
    </row>
    <row r="22" ht="20.25" customHeight="1" spans="1:24">
      <c r="A22" s="162" t="s">
        <v>205</v>
      </c>
      <c r="B22" s="162" t="s">
        <v>70</v>
      </c>
      <c r="C22" s="162" t="s">
        <v>216</v>
      </c>
      <c r="D22" s="162" t="s">
        <v>217</v>
      </c>
      <c r="E22" s="162" t="s">
        <v>129</v>
      </c>
      <c r="F22" s="162" t="s">
        <v>130</v>
      </c>
      <c r="G22" s="162" t="s">
        <v>224</v>
      </c>
      <c r="H22" s="162" t="s">
        <v>225</v>
      </c>
      <c r="I22" s="77">
        <v>66120</v>
      </c>
      <c r="J22" s="77">
        <v>66120</v>
      </c>
      <c r="K22" s="23"/>
      <c r="L22" s="23"/>
      <c r="M22" s="77">
        <v>66120</v>
      </c>
      <c r="N22" s="23"/>
      <c r="O22" s="77"/>
      <c r="P22" s="77"/>
      <c r="Q22" s="77"/>
      <c r="R22" s="77"/>
      <c r="S22" s="77"/>
      <c r="T22" s="77"/>
      <c r="U22" s="77"/>
      <c r="V22" s="77"/>
      <c r="W22" s="77"/>
      <c r="X22" s="77"/>
    </row>
    <row r="23" ht="20.25" customHeight="1" spans="1:24">
      <c r="A23" s="162" t="s">
        <v>205</v>
      </c>
      <c r="B23" s="162" t="s">
        <v>70</v>
      </c>
      <c r="C23" s="162" t="s">
        <v>216</v>
      </c>
      <c r="D23" s="162" t="s">
        <v>217</v>
      </c>
      <c r="E23" s="162" t="s">
        <v>129</v>
      </c>
      <c r="F23" s="162" t="s">
        <v>130</v>
      </c>
      <c r="G23" s="162" t="s">
        <v>224</v>
      </c>
      <c r="H23" s="162" t="s">
        <v>225</v>
      </c>
      <c r="I23" s="77">
        <v>655699</v>
      </c>
      <c r="J23" s="77">
        <v>655699</v>
      </c>
      <c r="K23" s="23"/>
      <c r="L23" s="23"/>
      <c r="M23" s="77">
        <v>655699</v>
      </c>
      <c r="N23" s="23"/>
      <c r="O23" s="77"/>
      <c r="P23" s="77"/>
      <c r="Q23" s="77"/>
      <c r="R23" s="77"/>
      <c r="S23" s="77"/>
      <c r="T23" s="77"/>
      <c r="U23" s="77"/>
      <c r="V23" s="77"/>
      <c r="W23" s="77"/>
      <c r="X23" s="77"/>
    </row>
    <row r="24" ht="20.25" customHeight="1" spans="1:24">
      <c r="A24" s="162" t="s">
        <v>205</v>
      </c>
      <c r="B24" s="162" t="s">
        <v>70</v>
      </c>
      <c r="C24" s="162" t="s">
        <v>216</v>
      </c>
      <c r="D24" s="162" t="s">
        <v>217</v>
      </c>
      <c r="E24" s="162" t="s">
        <v>101</v>
      </c>
      <c r="F24" s="162" t="s">
        <v>102</v>
      </c>
      <c r="G24" s="162" t="s">
        <v>226</v>
      </c>
      <c r="H24" s="162" t="s">
        <v>227</v>
      </c>
      <c r="I24" s="77">
        <v>67551</v>
      </c>
      <c r="J24" s="77">
        <v>67551</v>
      </c>
      <c r="K24" s="23"/>
      <c r="L24" s="23"/>
      <c r="M24" s="77">
        <v>67551</v>
      </c>
      <c r="N24" s="23"/>
      <c r="O24" s="77"/>
      <c r="P24" s="77"/>
      <c r="Q24" s="77"/>
      <c r="R24" s="77"/>
      <c r="S24" s="77"/>
      <c r="T24" s="77"/>
      <c r="U24" s="77"/>
      <c r="V24" s="77"/>
      <c r="W24" s="77"/>
      <c r="X24" s="77"/>
    </row>
    <row r="25" ht="20.25" customHeight="1" spans="1:24">
      <c r="A25" s="162" t="s">
        <v>205</v>
      </c>
      <c r="B25" s="162" t="s">
        <v>70</v>
      </c>
      <c r="C25" s="162" t="s">
        <v>216</v>
      </c>
      <c r="D25" s="162" t="s">
        <v>217</v>
      </c>
      <c r="E25" s="162" t="s">
        <v>103</v>
      </c>
      <c r="F25" s="162" t="s">
        <v>104</v>
      </c>
      <c r="G25" s="162" t="s">
        <v>226</v>
      </c>
      <c r="H25" s="162" t="s">
        <v>227</v>
      </c>
      <c r="I25" s="77">
        <v>24288</v>
      </c>
      <c r="J25" s="77">
        <v>24288</v>
      </c>
      <c r="K25" s="23"/>
      <c r="L25" s="23"/>
      <c r="M25" s="77">
        <v>24288</v>
      </c>
      <c r="N25" s="23"/>
      <c r="O25" s="77"/>
      <c r="P25" s="77"/>
      <c r="Q25" s="77"/>
      <c r="R25" s="77"/>
      <c r="S25" s="77"/>
      <c r="T25" s="77"/>
      <c r="U25" s="77"/>
      <c r="V25" s="77"/>
      <c r="W25" s="77"/>
      <c r="X25" s="77"/>
    </row>
    <row r="26" ht="20.25" customHeight="1" spans="1:24">
      <c r="A26" s="162" t="s">
        <v>205</v>
      </c>
      <c r="B26" s="162" t="s">
        <v>70</v>
      </c>
      <c r="C26" s="162" t="s">
        <v>216</v>
      </c>
      <c r="D26" s="162" t="s">
        <v>217</v>
      </c>
      <c r="E26" s="162" t="s">
        <v>131</v>
      </c>
      <c r="F26" s="162" t="s">
        <v>132</v>
      </c>
      <c r="G26" s="162" t="s">
        <v>226</v>
      </c>
      <c r="H26" s="162" t="s">
        <v>227</v>
      </c>
      <c r="I26" s="77">
        <v>9462</v>
      </c>
      <c r="J26" s="77">
        <v>9462</v>
      </c>
      <c r="K26" s="23"/>
      <c r="L26" s="23"/>
      <c r="M26" s="77">
        <v>9462</v>
      </c>
      <c r="N26" s="23"/>
      <c r="O26" s="77"/>
      <c r="P26" s="77"/>
      <c r="Q26" s="77"/>
      <c r="R26" s="77"/>
      <c r="S26" s="77"/>
      <c r="T26" s="77"/>
      <c r="U26" s="77"/>
      <c r="V26" s="77"/>
      <c r="W26" s="77"/>
      <c r="X26" s="77"/>
    </row>
    <row r="27" ht="20.25" customHeight="1" spans="1:24">
      <c r="A27" s="162" t="s">
        <v>205</v>
      </c>
      <c r="B27" s="162" t="s">
        <v>70</v>
      </c>
      <c r="C27" s="162" t="s">
        <v>216</v>
      </c>
      <c r="D27" s="162" t="s">
        <v>217</v>
      </c>
      <c r="E27" s="162" t="s">
        <v>131</v>
      </c>
      <c r="F27" s="162" t="s">
        <v>132</v>
      </c>
      <c r="G27" s="162" t="s">
        <v>226</v>
      </c>
      <c r="H27" s="162" t="s">
        <v>227</v>
      </c>
      <c r="I27" s="77">
        <v>58443</v>
      </c>
      <c r="J27" s="77">
        <v>58443</v>
      </c>
      <c r="K27" s="23"/>
      <c r="L27" s="23"/>
      <c r="M27" s="77">
        <v>58443</v>
      </c>
      <c r="N27" s="23"/>
      <c r="O27" s="77"/>
      <c r="P27" s="77"/>
      <c r="Q27" s="77"/>
      <c r="R27" s="77"/>
      <c r="S27" s="77"/>
      <c r="T27" s="77"/>
      <c r="U27" s="77"/>
      <c r="V27" s="77"/>
      <c r="W27" s="77"/>
      <c r="X27" s="77"/>
    </row>
    <row r="28" ht="20.25" customHeight="1" spans="1:24">
      <c r="A28" s="162" t="s">
        <v>205</v>
      </c>
      <c r="B28" s="162" t="s">
        <v>70</v>
      </c>
      <c r="C28" s="162" t="s">
        <v>216</v>
      </c>
      <c r="D28" s="162" t="s">
        <v>217</v>
      </c>
      <c r="E28" s="162" t="s">
        <v>131</v>
      </c>
      <c r="F28" s="162" t="s">
        <v>132</v>
      </c>
      <c r="G28" s="162" t="s">
        <v>226</v>
      </c>
      <c r="H28" s="162" t="s">
        <v>227</v>
      </c>
      <c r="I28" s="77">
        <v>60258</v>
      </c>
      <c r="J28" s="77">
        <v>60258</v>
      </c>
      <c r="K28" s="23"/>
      <c r="L28" s="23"/>
      <c r="M28" s="77">
        <v>60258</v>
      </c>
      <c r="N28" s="23"/>
      <c r="O28" s="77"/>
      <c r="P28" s="77"/>
      <c r="Q28" s="77"/>
      <c r="R28" s="77"/>
      <c r="S28" s="77"/>
      <c r="T28" s="77"/>
      <c r="U28" s="77"/>
      <c r="V28" s="77"/>
      <c r="W28" s="77"/>
      <c r="X28" s="77"/>
    </row>
    <row r="29" ht="20.25" customHeight="1" spans="1:24">
      <c r="A29" s="162" t="s">
        <v>205</v>
      </c>
      <c r="B29" s="162" t="s">
        <v>70</v>
      </c>
      <c r="C29" s="162" t="s">
        <v>228</v>
      </c>
      <c r="D29" s="162" t="s">
        <v>138</v>
      </c>
      <c r="E29" s="162" t="s">
        <v>137</v>
      </c>
      <c r="F29" s="162" t="s">
        <v>138</v>
      </c>
      <c r="G29" s="162" t="s">
        <v>229</v>
      </c>
      <c r="H29" s="162" t="s">
        <v>138</v>
      </c>
      <c r="I29" s="77">
        <v>2178780</v>
      </c>
      <c r="J29" s="77">
        <v>2178780</v>
      </c>
      <c r="K29" s="23"/>
      <c r="L29" s="23"/>
      <c r="M29" s="77">
        <v>2178780</v>
      </c>
      <c r="N29" s="23"/>
      <c r="O29" s="77"/>
      <c r="P29" s="77"/>
      <c r="Q29" s="77"/>
      <c r="R29" s="77"/>
      <c r="S29" s="77"/>
      <c r="T29" s="77"/>
      <c r="U29" s="77"/>
      <c r="V29" s="77"/>
      <c r="W29" s="77"/>
      <c r="X29" s="77"/>
    </row>
    <row r="30" ht="20.25" customHeight="1" spans="1:24">
      <c r="A30" s="162" t="s">
        <v>205</v>
      </c>
      <c r="B30" s="162" t="s">
        <v>70</v>
      </c>
      <c r="C30" s="162" t="s">
        <v>230</v>
      </c>
      <c r="D30" s="162" t="s">
        <v>231</v>
      </c>
      <c r="E30" s="162" t="s">
        <v>101</v>
      </c>
      <c r="F30" s="162" t="s">
        <v>102</v>
      </c>
      <c r="G30" s="162" t="s">
        <v>232</v>
      </c>
      <c r="H30" s="162" t="s">
        <v>231</v>
      </c>
      <c r="I30" s="77">
        <v>84194</v>
      </c>
      <c r="J30" s="77">
        <v>84194</v>
      </c>
      <c r="K30" s="23"/>
      <c r="L30" s="23"/>
      <c r="M30" s="77">
        <v>84194</v>
      </c>
      <c r="N30" s="23"/>
      <c r="O30" s="77"/>
      <c r="P30" s="77"/>
      <c r="Q30" s="77"/>
      <c r="R30" s="77"/>
      <c r="S30" s="77"/>
      <c r="T30" s="77"/>
      <c r="U30" s="77"/>
      <c r="V30" s="77"/>
      <c r="W30" s="77"/>
      <c r="X30" s="77"/>
    </row>
    <row r="31" ht="20.25" customHeight="1" spans="1:24">
      <c r="A31" s="162" t="s">
        <v>205</v>
      </c>
      <c r="B31" s="162" t="s">
        <v>70</v>
      </c>
      <c r="C31" s="162" t="s">
        <v>230</v>
      </c>
      <c r="D31" s="162" t="s">
        <v>231</v>
      </c>
      <c r="E31" s="162" t="s">
        <v>103</v>
      </c>
      <c r="F31" s="162" t="s">
        <v>104</v>
      </c>
      <c r="G31" s="162" t="s">
        <v>232</v>
      </c>
      <c r="H31" s="162" t="s">
        <v>231</v>
      </c>
      <c r="I31" s="77">
        <v>30272</v>
      </c>
      <c r="J31" s="77">
        <v>30272</v>
      </c>
      <c r="K31" s="23"/>
      <c r="L31" s="23"/>
      <c r="M31" s="77">
        <v>30272</v>
      </c>
      <c r="N31" s="23"/>
      <c r="O31" s="77"/>
      <c r="P31" s="77"/>
      <c r="Q31" s="77"/>
      <c r="R31" s="77"/>
      <c r="S31" s="77"/>
      <c r="T31" s="77"/>
      <c r="U31" s="77"/>
      <c r="V31" s="77"/>
      <c r="W31" s="77"/>
      <c r="X31" s="77"/>
    </row>
    <row r="32" ht="20.25" customHeight="1" spans="1:24">
      <c r="A32" s="162" t="s">
        <v>205</v>
      </c>
      <c r="B32" s="162" t="s">
        <v>70</v>
      </c>
      <c r="C32" s="162" t="s">
        <v>233</v>
      </c>
      <c r="D32" s="162" t="s">
        <v>234</v>
      </c>
      <c r="E32" s="162" t="s">
        <v>101</v>
      </c>
      <c r="F32" s="162" t="s">
        <v>102</v>
      </c>
      <c r="G32" s="162" t="s">
        <v>235</v>
      </c>
      <c r="H32" s="162" t="s">
        <v>236</v>
      </c>
      <c r="I32" s="77">
        <v>843584</v>
      </c>
      <c r="J32" s="77">
        <v>843584</v>
      </c>
      <c r="K32" s="23"/>
      <c r="L32" s="23"/>
      <c r="M32" s="77">
        <v>843584</v>
      </c>
      <c r="N32" s="23"/>
      <c r="O32" s="77"/>
      <c r="P32" s="77"/>
      <c r="Q32" s="77"/>
      <c r="R32" s="77"/>
      <c r="S32" s="77"/>
      <c r="T32" s="77"/>
      <c r="U32" s="77"/>
      <c r="V32" s="77"/>
      <c r="W32" s="77"/>
      <c r="X32" s="77"/>
    </row>
    <row r="33" ht="20.25" customHeight="1" spans="1:24">
      <c r="A33" s="162" t="s">
        <v>205</v>
      </c>
      <c r="B33" s="162" t="s">
        <v>70</v>
      </c>
      <c r="C33" s="162" t="s">
        <v>233</v>
      </c>
      <c r="D33" s="162" t="s">
        <v>234</v>
      </c>
      <c r="E33" s="162" t="s">
        <v>103</v>
      </c>
      <c r="F33" s="162" t="s">
        <v>104</v>
      </c>
      <c r="G33" s="162" t="s">
        <v>235</v>
      </c>
      <c r="H33" s="162" t="s">
        <v>236</v>
      </c>
      <c r="I33" s="77">
        <v>299264</v>
      </c>
      <c r="J33" s="77">
        <v>299264</v>
      </c>
      <c r="K33" s="23"/>
      <c r="L33" s="23"/>
      <c r="M33" s="77">
        <v>299264</v>
      </c>
      <c r="N33" s="23"/>
      <c r="O33" s="77"/>
      <c r="P33" s="77"/>
      <c r="Q33" s="77"/>
      <c r="R33" s="77"/>
      <c r="S33" s="77"/>
      <c r="T33" s="77"/>
      <c r="U33" s="77"/>
      <c r="V33" s="77"/>
      <c r="W33" s="77"/>
      <c r="X33" s="77"/>
    </row>
    <row r="34" ht="20.25" customHeight="1" spans="1:24">
      <c r="A34" s="162" t="s">
        <v>205</v>
      </c>
      <c r="B34" s="162" t="s">
        <v>70</v>
      </c>
      <c r="C34" s="162" t="s">
        <v>233</v>
      </c>
      <c r="D34" s="162" t="s">
        <v>234</v>
      </c>
      <c r="E34" s="162" t="s">
        <v>101</v>
      </c>
      <c r="F34" s="162" t="s">
        <v>102</v>
      </c>
      <c r="G34" s="162" t="s">
        <v>237</v>
      </c>
      <c r="H34" s="162" t="s">
        <v>238</v>
      </c>
      <c r="I34" s="77">
        <v>53400</v>
      </c>
      <c r="J34" s="77">
        <v>53400</v>
      </c>
      <c r="K34" s="23"/>
      <c r="L34" s="23"/>
      <c r="M34" s="77">
        <v>53400</v>
      </c>
      <c r="N34" s="23"/>
      <c r="O34" s="77"/>
      <c r="P34" s="77"/>
      <c r="Q34" s="77"/>
      <c r="R34" s="77"/>
      <c r="S34" s="77"/>
      <c r="T34" s="77"/>
      <c r="U34" s="77"/>
      <c r="V34" s="77"/>
      <c r="W34" s="77"/>
      <c r="X34" s="77"/>
    </row>
    <row r="35" ht="20.25" customHeight="1" spans="1:24">
      <c r="A35" s="162" t="s">
        <v>205</v>
      </c>
      <c r="B35" s="162" t="s">
        <v>70</v>
      </c>
      <c r="C35" s="162" t="s">
        <v>233</v>
      </c>
      <c r="D35" s="162" t="s">
        <v>234</v>
      </c>
      <c r="E35" s="162" t="s">
        <v>101</v>
      </c>
      <c r="F35" s="162" t="s">
        <v>102</v>
      </c>
      <c r="G35" s="162" t="s">
        <v>237</v>
      </c>
      <c r="H35" s="162" t="s">
        <v>238</v>
      </c>
      <c r="I35" s="77">
        <v>213600</v>
      </c>
      <c r="J35" s="77">
        <v>213600</v>
      </c>
      <c r="K35" s="23"/>
      <c r="L35" s="23"/>
      <c r="M35" s="77">
        <v>213600</v>
      </c>
      <c r="N35" s="23"/>
      <c r="O35" s="77"/>
      <c r="P35" s="77"/>
      <c r="Q35" s="77"/>
      <c r="R35" s="77"/>
      <c r="S35" s="77"/>
      <c r="T35" s="77"/>
      <c r="U35" s="77"/>
      <c r="V35" s="77"/>
      <c r="W35" s="77"/>
      <c r="X35" s="77"/>
    </row>
    <row r="36" ht="20.25" customHeight="1" spans="1:24">
      <c r="A36" s="162" t="s">
        <v>205</v>
      </c>
      <c r="B36" s="162" t="s">
        <v>70</v>
      </c>
      <c r="C36" s="162" t="s">
        <v>233</v>
      </c>
      <c r="D36" s="162" t="s">
        <v>234</v>
      </c>
      <c r="E36" s="162" t="s">
        <v>103</v>
      </c>
      <c r="F36" s="162" t="s">
        <v>104</v>
      </c>
      <c r="G36" s="162" t="s">
        <v>237</v>
      </c>
      <c r="H36" s="162" t="s">
        <v>238</v>
      </c>
      <c r="I36" s="77">
        <v>11400</v>
      </c>
      <c r="J36" s="77">
        <v>11400</v>
      </c>
      <c r="K36" s="23"/>
      <c r="L36" s="23"/>
      <c r="M36" s="77">
        <v>11400</v>
      </c>
      <c r="N36" s="23"/>
      <c r="O36" s="77"/>
      <c r="P36" s="77"/>
      <c r="Q36" s="77"/>
      <c r="R36" s="77"/>
      <c r="S36" s="77"/>
      <c r="T36" s="77"/>
      <c r="U36" s="77"/>
      <c r="V36" s="77"/>
      <c r="W36" s="77"/>
      <c r="X36" s="77"/>
    </row>
    <row r="37" ht="20.25" customHeight="1" spans="1:24">
      <c r="A37" s="162" t="s">
        <v>205</v>
      </c>
      <c r="B37" s="162" t="s">
        <v>70</v>
      </c>
      <c r="C37" s="162" t="s">
        <v>233</v>
      </c>
      <c r="D37" s="162" t="s">
        <v>234</v>
      </c>
      <c r="E37" s="162" t="s">
        <v>103</v>
      </c>
      <c r="F37" s="162" t="s">
        <v>104</v>
      </c>
      <c r="G37" s="162" t="s">
        <v>237</v>
      </c>
      <c r="H37" s="162" t="s">
        <v>238</v>
      </c>
      <c r="I37" s="77">
        <v>19200</v>
      </c>
      <c r="J37" s="77">
        <v>19200</v>
      </c>
      <c r="K37" s="23"/>
      <c r="L37" s="23"/>
      <c r="M37" s="77">
        <v>19200</v>
      </c>
      <c r="N37" s="23"/>
      <c r="O37" s="77"/>
      <c r="P37" s="77"/>
      <c r="Q37" s="77"/>
      <c r="R37" s="77"/>
      <c r="S37" s="77"/>
      <c r="T37" s="77"/>
      <c r="U37" s="77"/>
      <c r="V37" s="77"/>
      <c r="W37" s="77"/>
      <c r="X37" s="77"/>
    </row>
    <row r="38" ht="20.25" customHeight="1" spans="1:24">
      <c r="A38" s="162" t="s">
        <v>205</v>
      </c>
      <c r="B38" s="162" t="s">
        <v>70</v>
      </c>
      <c r="C38" s="162" t="s">
        <v>233</v>
      </c>
      <c r="D38" s="162" t="s">
        <v>234</v>
      </c>
      <c r="E38" s="162" t="s">
        <v>103</v>
      </c>
      <c r="F38" s="162" t="s">
        <v>104</v>
      </c>
      <c r="G38" s="162" t="s">
        <v>237</v>
      </c>
      <c r="H38" s="162" t="s">
        <v>238</v>
      </c>
      <c r="I38" s="77">
        <v>76800</v>
      </c>
      <c r="J38" s="77">
        <v>76800</v>
      </c>
      <c r="K38" s="23"/>
      <c r="L38" s="23"/>
      <c r="M38" s="77">
        <v>76800</v>
      </c>
      <c r="N38" s="23"/>
      <c r="O38" s="77"/>
      <c r="P38" s="77"/>
      <c r="Q38" s="77"/>
      <c r="R38" s="77"/>
      <c r="S38" s="77"/>
      <c r="T38" s="77"/>
      <c r="U38" s="77"/>
      <c r="V38" s="77"/>
      <c r="W38" s="77"/>
      <c r="X38" s="77"/>
    </row>
    <row r="39" ht="20.25" customHeight="1" spans="1:24">
      <c r="A39" s="162" t="s">
        <v>205</v>
      </c>
      <c r="B39" s="162" t="s">
        <v>70</v>
      </c>
      <c r="C39" s="162" t="s">
        <v>239</v>
      </c>
      <c r="D39" s="162" t="s">
        <v>240</v>
      </c>
      <c r="E39" s="162" t="s">
        <v>115</v>
      </c>
      <c r="F39" s="162" t="s">
        <v>116</v>
      </c>
      <c r="G39" s="162" t="s">
        <v>241</v>
      </c>
      <c r="H39" s="162" t="s">
        <v>242</v>
      </c>
      <c r="I39" s="77">
        <v>387600</v>
      </c>
      <c r="J39" s="77">
        <v>387600</v>
      </c>
      <c r="K39" s="23"/>
      <c r="L39" s="23"/>
      <c r="M39" s="77">
        <v>387600</v>
      </c>
      <c r="N39" s="23"/>
      <c r="O39" s="77"/>
      <c r="P39" s="77"/>
      <c r="Q39" s="77"/>
      <c r="R39" s="77"/>
      <c r="S39" s="77"/>
      <c r="T39" s="77"/>
      <c r="U39" s="77"/>
      <c r="V39" s="77"/>
      <c r="W39" s="77"/>
      <c r="X39" s="77"/>
    </row>
    <row r="40" ht="20.25" customHeight="1" spans="1:24">
      <c r="A40" s="162" t="s">
        <v>205</v>
      </c>
      <c r="B40" s="162" t="s">
        <v>70</v>
      </c>
      <c r="C40" s="162" t="s">
        <v>243</v>
      </c>
      <c r="D40" s="162" t="s">
        <v>244</v>
      </c>
      <c r="E40" s="162" t="s">
        <v>101</v>
      </c>
      <c r="F40" s="162" t="s">
        <v>102</v>
      </c>
      <c r="G40" s="162" t="s">
        <v>212</v>
      </c>
      <c r="H40" s="162" t="s">
        <v>213</v>
      </c>
      <c r="I40" s="77">
        <v>1281600</v>
      </c>
      <c r="J40" s="77">
        <v>1281600</v>
      </c>
      <c r="K40" s="23"/>
      <c r="L40" s="23"/>
      <c r="M40" s="77">
        <v>1281600</v>
      </c>
      <c r="N40" s="23"/>
      <c r="O40" s="77"/>
      <c r="P40" s="77"/>
      <c r="Q40" s="77"/>
      <c r="R40" s="77"/>
      <c r="S40" s="77"/>
      <c r="T40" s="77"/>
      <c r="U40" s="77"/>
      <c r="V40" s="77"/>
      <c r="W40" s="77"/>
      <c r="X40" s="77"/>
    </row>
    <row r="41" ht="20.25" customHeight="1" spans="1:24">
      <c r="A41" s="162" t="s">
        <v>205</v>
      </c>
      <c r="B41" s="162" t="s">
        <v>70</v>
      </c>
      <c r="C41" s="162" t="s">
        <v>243</v>
      </c>
      <c r="D41" s="162" t="s">
        <v>244</v>
      </c>
      <c r="E41" s="162" t="s">
        <v>103</v>
      </c>
      <c r="F41" s="162" t="s">
        <v>104</v>
      </c>
      <c r="G41" s="162" t="s">
        <v>212</v>
      </c>
      <c r="H41" s="162" t="s">
        <v>213</v>
      </c>
      <c r="I41" s="77">
        <v>460800</v>
      </c>
      <c r="J41" s="77">
        <v>460800</v>
      </c>
      <c r="K41" s="23"/>
      <c r="L41" s="23"/>
      <c r="M41" s="77">
        <v>460800</v>
      </c>
      <c r="N41" s="23"/>
      <c r="O41" s="77"/>
      <c r="P41" s="77"/>
      <c r="Q41" s="77"/>
      <c r="R41" s="77"/>
      <c r="S41" s="77"/>
      <c r="T41" s="77"/>
      <c r="U41" s="77"/>
      <c r="V41" s="77"/>
      <c r="W41" s="77"/>
      <c r="X41" s="77"/>
    </row>
    <row r="42" ht="20.25" customHeight="1" spans="1:24">
      <c r="A42" s="162" t="s">
        <v>205</v>
      </c>
      <c r="B42" s="162" t="s">
        <v>70</v>
      </c>
      <c r="C42" s="162" t="s">
        <v>243</v>
      </c>
      <c r="D42" s="162" t="s">
        <v>244</v>
      </c>
      <c r="E42" s="162" t="s">
        <v>103</v>
      </c>
      <c r="F42" s="162" t="s">
        <v>104</v>
      </c>
      <c r="G42" s="162" t="s">
        <v>212</v>
      </c>
      <c r="H42" s="162" t="s">
        <v>213</v>
      </c>
      <c r="I42" s="77">
        <v>1363057</v>
      </c>
      <c r="J42" s="77">
        <v>1363057</v>
      </c>
      <c r="K42" s="23"/>
      <c r="L42" s="23"/>
      <c r="M42" s="77">
        <v>1363057</v>
      </c>
      <c r="N42" s="23"/>
      <c r="O42" s="77"/>
      <c r="P42" s="77"/>
      <c r="Q42" s="77"/>
      <c r="R42" s="77"/>
      <c r="S42" s="77"/>
      <c r="T42" s="77"/>
      <c r="U42" s="77"/>
      <c r="V42" s="77"/>
      <c r="W42" s="77"/>
      <c r="X42" s="77"/>
    </row>
    <row r="43" ht="20.25" customHeight="1" spans="1:24">
      <c r="A43" s="162" t="s">
        <v>205</v>
      </c>
      <c r="B43" s="162" t="s">
        <v>70</v>
      </c>
      <c r="C43" s="162" t="s">
        <v>243</v>
      </c>
      <c r="D43" s="162" t="s">
        <v>244</v>
      </c>
      <c r="E43" s="162" t="s">
        <v>101</v>
      </c>
      <c r="F43" s="162" t="s">
        <v>102</v>
      </c>
      <c r="G43" s="162" t="s">
        <v>214</v>
      </c>
      <c r="H43" s="162" t="s">
        <v>215</v>
      </c>
      <c r="I43" s="77">
        <v>1602000</v>
      </c>
      <c r="J43" s="77">
        <v>1602000</v>
      </c>
      <c r="K43" s="23"/>
      <c r="L43" s="23"/>
      <c r="M43" s="77">
        <v>1602000</v>
      </c>
      <c r="N43" s="23"/>
      <c r="O43" s="77"/>
      <c r="P43" s="77"/>
      <c r="Q43" s="77"/>
      <c r="R43" s="77"/>
      <c r="S43" s="77"/>
      <c r="T43" s="77"/>
      <c r="U43" s="77"/>
      <c r="V43" s="77"/>
      <c r="W43" s="77"/>
      <c r="X43" s="77"/>
    </row>
    <row r="44" ht="20.25" customHeight="1" spans="1:24">
      <c r="A44" s="162" t="s">
        <v>205</v>
      </c>
      <c r="B44" s="162" t="s">
        <v>70</v>
      </c>
      <c r="C44" s="162" t="s">
        <v>243</v>
      </c>
      <c r="D44" s="162" t="s">
        <v>244</v>
      </c>
      <c r="E44" s="162" t="s">
        <v>103</v>
      </c>
      <c r="F44" s="162" t="s">
        <v>104</v>
      </c>
      <c r="G44" s="162" t="s">
        <v>214</v>
      </c>
      <c r="H44" s="162" t="s">
        <v>215</v>
      </c>
      <c r="I44" s="77">
        <v>576000</v>
      </c>
      <c r="J44" s="77">
        <v>576000</v>
      </c>
      <c r="K44" s="23"/>
      <c r="L44" s="23"/>
      <c r="M44" s="77">
        <v>576000</v>
      </c>
      <c r="N44" s="23"/>
      <c r="O44" s="77"/>
      <c r="P44" s="77"/>
      <c r="Q44" s="77"/>
      <c r="R44" s="77"/>
      <c r="S44" s="77"/>
      <c r="T44" s="77"/>
      <c r="U44" s="77"/>
      <c r="V44" s="77"/>
      <c r="W44" s="77"/>
      <c r="X44" s="77"/>
    </row>
    <row r="45" ht="20.25" customHeight="1" spans="1:24">
      <c r="A45" s="162" t="s">
        <v>205</v>
      </c>
      <c r="B45" s="162" t="s">
        <v>70</v>
      </c>
      <c r="C45" s="162" t="s">
        <v>245</v>
      </c>
      <c r="D45" s="162" t="s">
        <v>246</v>
      </c>
      <c r="E45" s="162" t="s">
        <v>103</v>
      </c>
      <c r="F45" s="162" t="s">
        <v>104</v>
      </c>
      <c r="G45" s="162" t="s">
        <v>226</v>
      </c>
      <c r="H45" s="162" t="s">
        <v>227</v>
      </c>
      <c r="I45" s="77">
        <v>96367</v>
      </c>
      <c r="J45" s="77">
        <v>96367</v>
      </c>
      <c r="K45" s="23"/>
      <c r="L45" s="23"/>
      <c r="M45" s="77">
        <v>96367</v>
      </c>
      <c r="N45" s="23"/>
      <c r="O45" s="77"/>
      <c r="P45" s="77"/>
      <c r="Q45" s="77"/>
      <c r="R45" s="77"/>
      <c r="S45" s="77"/>
      <c r="T45" s="77"/>
      <c r="U45" s="77"/>
      <c r="V45" s="77"/>
      <c r="W45" s="77"/>
      <c r="X45" s="77"/>
    </row>
    <row r="46" ht="20.25" customHeight="1" spans="1:24">
      <c r="A46" s="162" t="s">
        <v>205</v>
      </c>
      <c r="B46" s="162" t="s">
        <v>70</v>
      </c>
      <c r="C46" s="162" t="s">
        <v>247</v>
      </c>
      <c r="D46" s="162" t="s">
        <v>248</v>
      </c>
      <c r="E46" s="162" t="s">
        <v>103</v>
      </c>
      <c r="F46" s="162" t="s">
        <v>104</v>
      </c>
      <c r="G46" s="162" t="s">
        <v>235</v>
      </c>
      <c r="H46" s="162" t="s">
        <v>236</v>
      </c>
      <c r="I46" s="77">
        <v>45600</v>
      </c>
      <c r="J46" s="77">
        <v>45600</v>
      </c>
      <c r="K46" s="23"/>
      <c r="L46" s="23"/>
      <c r="M46" s="77">
        <v>45600</v>
      </c>
      <c r="N46" s="23"/>
      <c r="O46" s="77"/>
      <c r="P46" s="77"/>
      <c r="Q46" s="77"/>
      <c r="R46" s="77"/>
      <c r="S46" s="77"/>
      <c r="T46" s="77"/>
      <c r="U46" s="77"/>
      <c r="V46" s="77"/>
      <c r="W46" s="77"/>
      <c r="X46" s="77"/>
    </row>
    <row r="47" ht="20.25" customHeight="1" spans="1:24">
      <c r="A47" s="162" t="s">
        <v>205</v>
      </c>
      <c r="B47" s="162" t="s">
        <v>70</v>
      </c>
      <c r="C47" s="162" t="s">
        <v>249</v>
      </c>
      <c r="D47" s="162" t="s">
        <v>250</v>
      </c>
      <c r="E47" s="162" t="s">
        <v>103</v>
      </c>
      <c r="F47" s="162" t="s">
        <v>104</v>
      </c>
      <c r="G47" s="162" t="s">
        <v>251</v>
      </c>
      <c r="H47" s="162" t="s">
        <v>252</v>
      </c>
      <c r="I47" s="77">
        <v>360000</v>
      </c>
      <c r="J47" s="77">
        <v>360000</v>
      </c>
      <c r="K47" s="23"/>
      <c r="L47" s="23"/>
      <c r="M47" s="77">
        <v>360000</v>
      </c>
      <c r="N47" s="23"/>
      <c r="O47" s="77"/>
      <c r="P47" s="77"/>
      <c r="Q47" s="77"/>
      <c r="R47" s="77"/>
      <c r="S47" s="77"/>
      <c r="T47" s="77"/>
      <c r="U47" s="77"/>
      <c r="V47" s="77"/>
      <c r="W47" s="77"/>
      <c r="X47" s="77"/>
    </row>
    <row r="48" ht="20.25" customHeight="1" spans="1:24">
      <c r="A48" s="162" t="s">
        <v>205</v>
      </c>
      <c r="B48" s="162" t="s">
        <v>70</v>
      </c>
      <c r="C48" s="162" t="s">
        <v>249</v>
      </c>
      <c r="D48" s="162" t="s">
        <v>250</v>
      </c>
      <c r="E48" s="162" t="s">
        <v>103</v>
      </c>
      <c r="F48" s="162" t="s">
        <v>104</v>
      </c>
      <c r="G48" s="162" t="s">
        <v>251</v>
      </c>
      <c r="H48" s="162" t="s">
        <v>252</v>
      </c>
      <c r="I48" s="77">
        <v>90000</v>
      </c>
      <c r="J48" s="77">
        <v>90000</v>
      </c>
      <c r="K48" s="23"/>
      <c r="L48" s="23"/>
      <c r="M48" s="77">
        <v>90000</v>
      </c>
      <c r="N48" s="23"/>
      <c r="O48" s="77"/>
      <c r="P48" s="77"/>
      <c r="Q48" s="77"/>
      <c r="R48" s="77"/>
      <c r="S48" s="77"/>
      <c r="T48" s="77"/>
      <c r="U48" s="77"/>
      <c r="V48" s="77"/>
      <c r="W48" s="77"/>
      <c r="X48" s="77"/>
    </row>
    <row r="49" ht="17.25" customHeight="1" spans="1:24">
      <c r="A49" s="34" t="s">
        <v>177</v>
      </c>
      <c r="B49" s="35"/>
      <c r="C49" s="163"/>
      <c r="D49" s="163"/>
      <c r="E49" s="163"/>
      <c r="F49" s="163"/>
      <c r="G49" s="163"/>
      <c r="H49" s="164"/>
      <c r="I49" s="77">
        <v>27619949</v>
      </c>
      <c r="J49" s="77">
        <v>27619949</v>
      </c>
      <c r="K49" s="77"/>
      <c r="L49" s="77"/>
      <c r="M49" s="77">
        <v>27619949</v>
      </c>
      <c r="N49" s="77"/>
      <c r="O49" s="77"/>
      <c r="P49" s="77"/>
      <c r="Q49" s="77"/>
      <c r="R49" s="77"/>
      <c r="S49" s="77"/>
      <c r="T49" s="77"/>
      <c r="U49" s="77"/>
      <c r="V49" s="77"/>
      <c r="W49" s="77"/>
      <c r="X49" s="77"/>
    </row>
  </sheetData>
  <mergeCells count="31">
    <mergeCell ref="A2:X2"/>
    <mergeCell ref="A3:H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workbookViewId="0">
      <selection activeCell="I25" sqref="I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8"/>
      <c r="E1" s="1"/>
      <c r="F1" s="1"/>
      <c r="G1" s="1"/>
      <c r="H1" s="1"/>
      <c r="U1" s="148"/>
      <c r="W1" s="149" t="s">
        <v>253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"单位名称："&amp;"昆明重工中学"</f>
        <v>单位名称：昆明重工中学</v>
      </c>
      <c r="B3" s="5"/>
      <c r="C3" s="5"/>
      <c r="D3" s="5"/>
      <c r="E3" s="5"/>
      <c r="F3" s="5"/>
      <c r="G3" s="5"/>
      <c r="H3" s="5"/>
      <c r="I3" s="6"/>
      <c r="J3" s="6"/>
      <c r="K3" s="6"/>
      <c r="L3" s="6"/>
      <c r="M3" s="6"/>
      <c r="N3" s="6"/>
      <c r="O3" s="6"/>
      <c r="P3" s="6"/>
      <c r="Q3" s="6"/>
      <c r="U3" s="148"/>
      <c r="W3" s="109" t="s">
        <v>1</v>
      </c>
    </row>
    <row r="4" ht="21.75" customHeight="1" spans="1:23">
      <c r="A4" s="8" t="s">
        <v>254</v>
      </c>
      <c r="B4" s="9" t="s">
        <v>189</v>
      </c>
      <c r="C4" s="8" t="s">
        <v>190</v>
      </c>
      <c r="D4" s="8" t="s">
        <v>255</v>
      </c>
      <c r="E4" s="9" t="s">
        <v>191</v>
      </c>
      <c r="F4" s="9" t="s">
        <v>192</v>
      </c>
      <c r="G4" s="9" t="s">
        <v>256</v>
      </c>
      <c r="H4" s="9" t="s">
        <v>257</v>
      </c>
      <c r="I4" s="27" t="s">
        <v>55</v>
      </c>
      <c r="J4" s="10" t="s">
        <v>258</v>
      </c>
      <c r="K4" s="11"/>
      <c r="L4" s="11"/>
      <c r="M4" s="12"/>
      <c r="N4" s="10" t="s">
        <v>197</v>
      </c>
      <c r="O4" s="11"/>
      <c r="P4" s="12"/>
      <c r="Q4" s="9" t="s">
        <v>61</v>
      </c>
      <c r="R4" s="10" t="s">
        <v>62</v>
      </c>
      <c r="S4" s="11"/>
      <c r="T4" s="11"/>
      <c r="U4" s="11"/>
      <c r="V4" s="11"/>
      <c r="W4" s="12"/>
    </row>
    <row r="5" ht="21.75" customHeight="1" spans="1:23">
      <c r="A5" s="13"/>
      <c r="B5" s="28"/>
      <c r="C5" s="13"/>
      <c r="D5" s="13"/>
      <c r="E5" s="14"/>
      <c r="F5" s="14"/>
      <c r="G5" s="14"/>
      <c r="H5" s="14"/>
      <c r="I5" s="28"/>
      <c r="J5" s="150" t="s">
        <v>58</v>
      </c>
      <c r="K5" s="151"/>
      <c r="L5" s="9" t="s">
        <v>59</v>
      </c>
      <c r="M5" s="9" t="s">
        <v>60</v>
      </c>
      <c r="N5" s="9" t="s">
        <v>58</v>
      </c>
      <c r="O5" s="9" t="s">
        <v>59</v>
      </c>
      <c r="P5" s="9" t="s">
        <v>60</v>
      </c>
      <c r="Q5" s="14"/>
      <c r="R5" s="9" t="s">
        <v>57</v>
      </c>
      <c r="S5" s="9" t="s">
        <v>64</v>
      </c>
      <c r="T5" s="9" t="s">
        <v>203</v>
      </c>
      <c r="U5" s="9" t="s">
        <v>66</v>
      </c>
      <c r="V5" s="9" t="s">
        <v>67</v>
      </c>
      <c r="W5" s="9" t="s">
        <v>68</v>
      </c>
    </row>
    <row r="6" ht="21" customHeight="1" spans="1:23">
      <c r="A6" s="28"/>
      <c r="B6" s="28"/>
      <c r="C6" s="28"/>
      <c r="D6" s="28"/>
      <c r="E6" s="28"/>
      <c r="F6" s="28"/>
      <c r="G6" s="28"/>
      <c r="H6" s="28"/>
      <c r="I6" s="28"/>
      <c r="J6" s="152" t="s">
        <v>57</v>
      </c>
      <c r="K6" s="15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260</v>
      </c>
      <c r="B9" s="68" t="s">
        <v>261</v>
      </c>
      <c r="C9" s="68" t="s">
        <v>262</v>
      </c>
      <c r="D9" s="68" t="s">
        <v>70</v>
      </c>
      <c r="E9" s="68" t="s">
        <v>109</v>
      </c>
      <c r="F9" s="68" t="s">
        <v>110</v>
      </c>
      <c r="G9" s="68" t="s">
        <v>235</v>
      </c>
      <c r="H9" s="68" t="s">
        <v>236</v>
      </c>
      <c r="I9" s="77">
        <v>1152</v>
      </c>
      <c r="J9" s="77"/>
      <c r="K9" s="77"/>
      <c r="L9" s="77"/>
      <c r="M9" s="77"/>
      <c r="N9" s="77">
        <v>1152</v>
      </c>
      <c r="O9" s="77"/>
      <c r="P9" s="77"/>
      <c r="Q9" s="77"/>
      <c r="R9" s="77"/>
      <c r="S9" s="77"/>
      <c r="T9" s="77"/>
      <c r="U9" s="77"/>
      <c r="V9" s="77"/>
      <c r="W9" s="77"/>
    </row>
    <row r="10" ht="21.75" customHeight="1" spans="1:23">
      <c r="A10" s="68" t="s">
        <v>260</v>
      </c>
      <c r="B10" s="68" t="s">
        <v>263</v>
      </c>
      <c r="C10" s="68" t="s">
        <v>264</v>
      </c>
      <c r="D10" s="68" t="s">
        <v>70</v>
      </c>
      <c r="E10" s="68" t="s">
        <v>109</v>
      </c>
      <c r="F10" s="68" t="s">
        <v>110</v>
      </c>
      <c r="G10" s="68" t="s">
        <v>235</v>
      </c>
      <c r="H10" s="68" t="s">
        <v>236</v>
      </c>
      <c r="I10" s="77">
        <v>14678</v>
      </c>
      <c r="J10" s="77"/>
      <c r="K10" s="77"/>
      <c r="L10" s="77"/>
      <c r="M10" s="77"/>
      <c r="N10" s="77">
        <v>14678</v>
      </c>
      <c r="O10" s="77"/>
      <c r="P10" s="77"/>
      <c r="Q10" s="77"/>
      <c r="R10" s="77"/>
      <c r="S10" s="77"/>
      <c r="T10" s="77"/>
      <c r="U10" s="77"/>
      <c r="V10" s="77"/>
      <c r="W10" s="77"/>
    </row>
    <row r="11" ht="21.75" customHeight="1" spans="1:23">
      <c r="A11" s="68" t="s">
        <v>260</v>
      </c>
      <c r="B11" s="68" t="s">
        <v>265</v>
      </c>
      <c r="C11" s="68" t="s">
        <v>266</v>
      </c>
      <c r="D11" s="68" t="s">
        <v>70</v>
      </c>
      <c r="E11" s="68" t="s">
        <v>109</v>
      </c>
      <c r="F11" s="68" t="s">
        <v>110</v>
      </c>
      <c r="G11" s="68" t="s">
        <v>235</v>
      </c>
      <c r="H11" s="68" t="s">
        <v>236</v>
      </c>
      <c r="I11" s="77">
        <v>1440</v>
      </c>
      <c r="J11" s="77"/>
      <c r="K11" s="77"/>
      <c r="L11" s="77"/>
      <c r="M11" s="77"/>
      <c r="N11" s="77">
        <v>1440</v>
      </c>
      <c r="O11" s="77"/>
      <c r="P11" s="77"/>
      <c r="Q11" s="77"/>
      <c r="R11" s="77"/>
      <c r="S11" s="77"/>
      <c r="T11" s="77"/>
      <c r="U11" s="77"/>
      <c r="V11" s="77"/>
      <c r="W11" s="77"/>
    </row>
    <row r="12" ht="21.75" customHeight="1" spans="1:23">
      <c r="A12" s="68" t="s">
        <v>260</v>
      </c>
      <c r="B12" s="68" t="s">
        <v>267</v>
      </c>
      <c r="C12" s="68" t="s">
        <v>268</v>
      </c>
      <c r="D12" s="68" t="s">
        <v>70</v>
      </c>
      <c r="E12" s="68" t="s">
        <v>101</v>
      </c>
      <c r="F12" s="68" t="s">
        <v>102</v>
      </c>
      <c r="G12" s="68" t="s">
        <v>235</v>
      </c>
      <c r="H12" s="68" t="s">
        <v>236</v>
      </c>
      <c r="I12" s="77">
        <v>31837.91</v>
      </c>
      <c r="J12" s="77"/>
      <c r="K12" s="77"/>
      <c r="L12" s="77"/>
      <c r="M12" s="77"/>
      <c r="N12" s="77">
        <v>31837.91</v>
      </c>
      <c r="O12" s="77"/>
      <c r="P12" s="77"/>
      <c r="Q12" s="77"/>
      <c r="R12" s="77"/>
      <c r="S12" s="77"/>
      <c r="T12" s="77"/>
      <c r="U12" s="77"/>
      <c r="V12" s="77"/>
      <c r="W12" s="77"/>
    </row>
    <row r="13" ht="21.75" customHeight="1" spans="1:23">
      <c r="A13" s="68" t="s">
        <v>260</v>
      </c>
      <c r="B13" s="68" t="s">
        <v>267</v>
      </c>
      <c r="C13" s="68" t="s">
        <v>268</v>
      </c>
      <c r="D13" s="68" t="s">
        <v>70</v>
      </c>
      <c r="E13" s="68" t="s">
        <v>101</v>
      </c>
      <c r="F13" s="68" t="s">
        <v>102</v>
      </c>
      <c r="G13" s="68" t="s">
        <v>269</v>
      </c>
      <c r="H13" s="68" t="s">
        <v>270</v>
      </c>
      <c r="I13" s="77">
        <v>16</v>
      </c>
      <c r="J13" s="77"/>
      <c r="K13" s="77"/>
      <c r="L13" s="77"/>
      <c r="M13" s="77"/>
      <c r="N13" s="77">
        <v>16</v>
      </c>
      <c r="O13" s="77"/>
      <c r="P13" s="77"/>
      <c r="Q13" s="77"/>
      <c r="R13" s="77"/>
      <c r="S13" s="77"/>
      <c r="T13" s="77"/>
      <c r="U13" s="77"/>
      <c r="V13" s="77"/>
      <c r="W13" s="77"/>
    </row>
    <row r="14" ht="21.75" customHeight="1" spans="1:23">
      <c r="A14" s="68" t="s">
        <v>260</v>
      </c>
      <c r="B14" s="68" t="s">
        <v>267</v>
      </c>
      <c r="C14" s="68" t="s">
        <v>268</v>
      </c>
      <c r="D14" s="68" t="s">
        <v>70</v>
      </c>
      <c r="E14" s="68" t="s">
        <v>101</v>
      </c>
      <c r="F14" s="68" t="s">
        <v>102</v>
      </c>
      <c r="G14" s="68" t="s">
        <v>269</v>
      </c>
      <c r="H14" s="68" t="s">
        <v>270</v>
      </c>
      <c r="I14" s="77">
        <v>159536</v>
      </c>
      <c r="J14" s="77"/>
      <c r="K14" s="77"/>
      <c r="L14" s="77"/>
      <c r="M14" s="77"/>
      <c r="N14" s="77">
        <v>159536</v>
      </c>
      <c r="O14" s="77"/>
      <c r="P14" s="77"/>
      <c r="Q14" s="77"/>
      <c r="R14" s="77"/>
      <c r="S14" s="77"/>
      <c r="T14" s="77"/>
      <c r="U14" s="77"/>
      <c r="V14" s="77"/>
      <c r="W14" s="77"/>
    </row>
    <row r="15" ht="21.75" customHeight="1" spans="1:23">
      <c r="A15" s="68" t="s">
        <v>260</v>
      </c>
      <c r="B15" s="68" t="s">
        <v>271</v>
      </c>
      <c r="C15" s="68" t="s">
        <v>272</v>
      </c>
      <c r="D15" s="68" t="s">
        <v>70</v>
      </c>
      <c r="E15" s="68" t="s">
        <v>109</v>
      </c>
      <c r="F15" s="68" t="s">
        <v>110</v>
      </c>
      <c r="G15" s="68" t="s">
        <v>235</v>
      </c>
      <c r="H15" s="68" t="s">
        <v>236</v>
      </c>
      <c r="I15" s="77">
        <v>4800</v>
      </c>
      <c r="J15" s="77"/>
      <c r="K15" s="77"/>
      <c r="L15" s="77"/>
      <c r="M15" s="77"/>
      <c r="N15" s="77">
        <v>4800</v>
      </c>
      <c r="O15" s="77"/>
      <c r="P15" s="77"/>
      <c r="Q15" s="77"/>
      <c r="R15" s="77"/>
      <c r="S15" s="77"/>
      <c r="T15" s="77"/>
      <c r="U15" s="77"/>
      <c r="V15" s="77"/>
      <c r="W15" s="77"/>
    </row>
    <row r="16" ht="21.75" customHeight="1" spans="1:23">
      <c r="A16" s="68" t="s">
        <v>260</v>
      </c>
      <c r="B16" s="68" t="s">
        <v>273</v>
      </c>
      <c r="C16" s="68" t="s">
        <v>274</v>
      </c>
      <c r="D16" s="68" t="s">
        <v>70</v>
      </c>
      <c r="E16" s="68" t="s">
        <v>109</v>
      </c>
      <c r="F16" s="68" t="s">
        <v>110</v>
      </c>
      <c r="G16" s="68" t="s">
        <v>235</v>
      </c>
      <c r="H16" s="68" t="s">
        <v>236</v>
      </c>
      <c r="I16" s="77">
        <v>240</v>
      </c>
      <c r="J16" s="77"/>
      <c r="K16" s="77"/>
      <c r="L16" s="77"/>
      <c r="M16" s="77"/>
      <c r="N16" s="77">
        <v>240</v>
      </c>
      <c r="O16" s="77"/>
      <c r="P16" s="77"/>
      <c r="Q16" s="77"/>
      <c r="R16" s="77"/>
      <c r="S16" s="77"/>
      <c r="T16" s="77"/>
      <c r="U16" s="77"/>
      <c r="V16" s="77"/>
      <c r="W16" s="77"/>
    </row>
    <row r="17" ht="21.75" customHeight="1" spans="1:23">
      <c r="A17" s="68" t="s">
        <v>260</v>
      </c>
      <c r="B17" s="68" t="s">
        <v>275</v>
      </c>
      <c r="C17" s="68" t="s">
        <v>276</v>
      </c>
      <c r="D17" s="68" t="s">
        <v>70</v>
      </c>
      <c r="E17" s="68" t="s">
        <v>109</v>
      </c>
      <c r="F17" s="68" t="s">
        <v>110</v>
      </c>
      <c r="G17" s="68" t="s">
        <v>235</v>
      </c>
      <c r="H17" s="68" t="s">
        <v>236</v>
      </c>
      <c r="I17" s="77">
        <v>192</v>
      </c>
      <c r="J17" s="77"/>
      <c r="K17" s="77"/>
      <c r="L17" s="77"/>
      <c r="M17" s="77"/>
      <c r="N17" s="77">
        <v>192</v>
      </c>
      <c r="O17" s="77"/>
      <c r="P17" s="77"/>
      <c r="Q17" s="77"/>
      <c r="R17" s="77"/>
      <c r="S17" s="77"/>
      <c r="T17" s="77"/>
      <c r="U17" s="77"/>
      <c r="V17" s="77"/>
      <c r="W17" s="77"/>
    </row>
    <row r="18" ht="21.75" customHeight="1" spans="1:23">
      <c r="A18" s="68" t="s">
        <v>277</v>
      </c>
      <c r="B18" s="68" t="s">
        <v>278</v>
      </c>
      <c r="C18" s="68" t="s">
        <v>279</v>
      </c>
      <c r="D18" s="68" t="s">
        <v>70</v>
      </c>
      <c r="E18" s="68" t="s">
        <v>101</v>
      </c>
      <c r="F18" s="68" t="s">
        <v>102</v>
      </c>
      <c r="G18" s="68" t="s">
        <v>235</v>
      </c>
      <c r="H18" s="68" t="s">
        <v>236</v>
      </c>
      <c r="I18" s="77">
        <v>99047</v>
      </c>
      <c r="J18" s="77"/>
      <c r="K18" s="77"/>
      <c r="L18" s="77"/>
      <c r="M18" s="77"/>
      <c r="N18" s="77">
        <v>99047</v>
      </c>
      <c r="O18" s="77"/>
      <c r="P18" s="77"/>
      <c r="Q18" s="77"/>
      <c r="R18" s="77"/>
      <c r="S18" s="77"/>
      <c r="T18" s="77"/>
      <c r="U18" s="77"/>
      <c r="V18" s="77"/>
      <c r="W18" s="77"/>
    </row>
    <row r="19" ht="21.75" customHeight="1" spans="1:23">
      <c r="A19" s="68" t="s">
        <v>277</v>
      </c>
      <c r="B19" s="68" t="s">
        <v>278</v>
      </c>
      <c r="C19" s="68" t="s">
        <v>279</v>
      </c>
      <c r="D19" s="68" t="s">
        <v>70</v>
      </c>
      <c r="E19" s="68" t="s">
        <v>103</v>
      </c>
      <c r="F19" s="68" t="s">
        <v>104</v>
      </c>
      <c r="G19" s="68" t="s">
        <v>235</v>
      </c>
      <c r="H19" s="68" t="s">
        <v>236</v>
      </c>
      <c r="I19" s="77">
        <v>42912</v>
      </c>
      <c r="J19" s="77"/>
      <c r="K19" s="77"/>
      <c r="L19" s="77"/>
      <c r="M19" s="77"/>
      <c r="N19" s="77">
        <v>42912</v>
      </c>
      <c r="O19" s="77"/>
      <c r="P19" s="77"/>
      <c r="Q19" s="77"/>
      <c r="R19" s="77"/>
      <c r="S19" s="77"/>
      <c r="T19" s="77"/>
      <c r="U19" s="77"/>
      <c r="V19" s="77"/>
      <c r="W19" s="77"/>
    </row>
    <row r="20" ht="21.75" customHeight="1" spans="1:23">
      <c r="A20" s="68" t="s">
        <v>277</v>
      </c>
      <c r="B20" s="68" t="s">
        <v>280</v>
      </c>
      <c r="C20" s="68" t="s">
        <v>281</v>
      </c>
      <c r="D20" s="68" t="s">
        <v>70</v>
      </c>
      <c r="E20" s="68" t="s">
        <v>105</v>
      </c>
      <c r="F20" s="68" t="s">
        <v>106</v>
      </c>
      <c r="G20" s="68" t="s">
        <v>235</v>
      </c>
      <c r="H20" s="68" t="s">
        <v>236</v>
      </c>
      <c r="I20" s="77">
        <v>1065969</v>
      </c>
      <c r="J20" s="77">
        <v>1065969</v>
      </c>
      <c r="K20" s="77">
        <v>1065969</v>
      </c>
      <c r="L20" s="77"/>
      <c r="M20" s="77"/>
      <c r="N20" s="77"/>
      <c r="O20" s="77"/>
      <c r="P20" s="77"/>
      <c r="Q20" s="77"/>
      <c r="R20" s="77"/>
      <c r="S20" s="77"/>
      <c r="T20" s="77"/>
      <c r="U20" s="77"/>
      <c r="V20" s="77"/>
      <c r="W20" s="77"/>
    </row>
    <row r="21" ht="21.75" customHeight="1" spans="1:23">
      <c r="A21" s="68" t="s">
        <v>277</v>
      </c>
      <c r="B21" s="68" t="s">
        <v>282</v>
      </c>
      <c r="C21" s="68" t="s">
        <v>283</v>
      </c>
      <c r="D21" s="68" t="s">
        <v>70</v>
      </c>
      <c r="E21" s="68" t="s">
        <v>105</v>
      </c>
      <c r="F21" s="68" t="s">
        <v>106</v>
      </c>
      <c r="G21" s="68" t="s">
        <v>235</v>
      </c>
      <c r="H21" s="68" t="s">
        <v>236</v>
      </c>
      <c r="I21" s="77">
        <v>120830</v>
      </c>
      <c r="J21" s="77">
        <v>120830</v>
      </c>
      <c r="K21" s="77">
        <v>120830</v>
      </c>
      <c r="L21" s="77"/>
      <c r="M21" s="77"/>
      <c r="N21" s="77"/>
      <c r="O21" s="77"/>
      <c r="P21" s="77"/>
      <c r="Q21" s="77"/>
      <c r="R21" s="77"/>
      <c r="S21" s="77"/>
      <c r="T21" s="77"/>
      <c r="U21" s="77"/>
      <c r="V21" s="77"/>
      <c r="W21" s="77"/>
    </row>
    <row r="22" ht="21.75" customHeight="1" spans="1:23">
      <c r="A22" s="68" t="s">
        <v>277</v>
      </c>
      <c r="B22" s="68" t="s">
        <v>284</v>
      </c>
      <c r="C22" s="68" t="s">
        <v>285</v>
      </c>
      <c r="D22" s="68" t="s">
        <v>70</v>
      </c>
      <c r="E22" s="68" t="s">
        <v>105</v>
      </c>
      <c r="F22" s="68" t="s">
        <v>106</v>
      </c>
      <c r="G22" s="68" t="s">
        <v>286</v>
      </c>
      <c r="H22" s="68" t="s">
        <v>287</v>
      </c>
      <c r="I22" s="77">
        <v>289000</v>
      </c>
      <c r="J22" s="77">
        <v>289000</v>
      </c>
      <c r="K22" s="77">
        <v>289000</v>
      </c>
      <c r="L22" s="77"/>
      <c r="M22" s="77"/>
      <c r="N22" s="77"/>
      <c r="O22" s="77"/>
      <c r="P22" s="77"/>
      <c r="Q22" s="77"/>
      <c r="R22" s="77"/>
      <c r="S22" s="77"/>
      <c r="T22" s="77"/>
      <c r="U22" s="77"/>
      <c r="V22" s="77"/>
      <c r="W22" s="77"/>
    </row>
    <row r="23" ht="21.75" customHeight="1" spans="1:23">
      <c r="A23" s="68" t="s">
        <v>277</v>
      </c>
      <c r="B23" s="68" t="s">
        <v>288</v>
      </c>
      <c r="C23" s="68" t="s">
        <v>289</v>
      </c>
      <c r="D23" s="68" t="s">
        <v>70</v>
      </c>
      <c r="E23" s="68" t="s">
        <v>105</v>
      </c>
      <c r="F23" s="68" t="s">
        <v>106</v>
      </c>
      <c r="G23" s="68" t="s">
        <v>235</v>
      </c>
      <c r="H23" s="68" t="s">
        <v>236</v>
      </c>
      <c r="I23" s="77">
        <v>828948</v>
      </c>
      <c r="J23" s="77"/>
      <c r="K23" s="77"/>
      <c r="L23" s="77"/>
      <c r="M23" s="77"/>
      <c r="N23" s="77"/>
      <c r="O23" s="77"/>
      <c r="P23" s="77"/>
      <c r="Q23" s="77"/>
      <c r="R23" s="77">
        <v>828948</v>
      </c>
      <c r="S23" s="77"/>
      <c r="T23" s="77"/>
      <c r="U23" s="77"/>
      <c r="V23" s="77"/>
      <c r="W23" s="77">
        <v>828948</v>
      </c>
    </row>
    <row r="24" ht="21.75" customHeight="1" spans="1:23">
      <c r="A24" s="68" t="s">
        <v>277</v>
      </c>
      <c r="B24" s="68" t="s">
        <v>290</v>
      </c>
      <c r="C24" s="68" t="s">
        <v>291</v>
      </c>
      <c r="D24" s="68" t="s">
        <v>70</v>
      </c>
      <c r="E24" s="68" t="s">
        <v>121</v>
      </c>
      <c r="F24" s="68" t="s">
        <v>122</v>
      </c>
      <c r="G24" s="68" t="s">
        <v>235</v>
      </c>
      <c r="H24" s="68" t="s">
        <v>236</v>
      </c>
      <c r="I24" s="77">
        <v>4308508</v>
      </c>
      <c r="J24" s="77">
        <v>4308508</v>
      </c>
      <c r="K24" s="77">
        <v>4308508</v>
      </c>
      <c r="L24" s="77"/>
      <c r="M24" s="77"/>
      <c r="N24" s="77"/>
      <c r="O24" s="77"/>
      <c r="P24" s="77"/>
      <c r="Q24" s="77"/>
      <c r="R24" s="77"/>
      <c r="S24" s="77"/>
      <c r="T24" s="77"/>
      <c r="U24" s="77"/>
      <c r="V24" s="77"/>
      <c r="W24" s="77"/>
    </row>
    <row r="25" ht="18.75" customHeight="1" spans="1:23">
      <c r="A25" s="34" t="s">
        <v>177</v>
      </c>
      <c r="B25" s="35"/>
      <c r="C25" s="35"/>
      <c r="D25" s="35"/>
      <c r="E25" s="35"/>
      <c r="F25" s="35"/>
      <c r="G25" s="35"/>
      <c r="H25" s="36"/>
      <c r="I25" s="77">
        <v>6969105.91</v>
      </c>
      <c r="J25" s="77">
        <v>5784307</v>
      </c>
      <c r="K25" s="77">
        <v>5784307</v>
      </c>
      <c r="L25" s="77"/>
      <c r="M25" s="77"/>
      <c r="N25" s="77">
        <v>355850.91</v>
      </c>
      <c r="O25" s="77"/>
      <c r="P25" s="77"/>
      <c r="Q25" s="77"/>
      <c r="R25" s="77">
        <v>828948</v>
      </c>
      <c r="S25" s="77"/>
      <c r="T25" s="77"/>
      <c r="U25" s="77"/>
      <c r="V25" s="77"/>
      <c r="W25" s="77">
        <v>828948</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55"/>
  <sheetViews>
    <sheetView showZeros="0" topLeftCell="A49" workbookViewId="0">
      <selection activeCell="P52" sqref="$A1:$XFD1048576"/>
    </sheetView>
  </sheetViews>
  <sheetFormatPr defaultColWidth="9.14166666666667" defaultRowHeight="12" customHeight="1"/>
  <cols>
    <col min="1" max="1" width="34.2833333333333" style="130" customWidth="1"/>
    <col min="2" max="2" width="29" style="130" customWidth="1"/>
    <col min="3" max="5" width="23.575" style="130" customWidth="1"/>
    <col min="6" max="6" width="11.2833333333333" style="130" customWidth="1"/>
    <col min="7" max="7" width="25.1416666666667" style="130" customWidth="1"/>
    <col min="8" max="8" width="15.575" style="130" customWidth="1"/>
    <col min="9" max="9" width="13.425" style="130" customWidth="1"/>
    <col min="10" max="10" width="18.85" style="130" customWidth="1"/>
    <col min="11" max="16384" width="9.14166666666667" style="130"/>
  </cols>
  <sheetData>
    <row r="1" ht="18" customHeight="1" spans="1:10">
      <c r="J1" s="131" t="s">
        <v>292</v>
      </c>
    </row>
    <row r="2" ht="39.75" customHeight="1" spans="1:10">
      <c r="A2" s="132" t="str">
        <f>"2026"&amp;"年部门项目支出绩效目标表"</f>
        <v>2026年部门项目支出绩效目标表</v>
      </c>
      <c r="B2" s="133"/>
      <c r="C2" s="133"/>
      <c r="D2" s="133"/>
      <c r="E2" s="133"/>
      <c r="F2" s="134"/>
      <c r="G2" s="133"/>
      <c r="H2" s="134"/>
      <c r="I2" s="134"/>
      <c r="J2" s="133"/>
    </row>
    <row r="3" ht="17.25" customHeight="1" spans="1:10">
      <c r="A3" s="135" t="str">
        <f>"单位名称："&amp;"昆明重工中学"</f>
        <v>单位名称：昆明重工中学</v>
      </c>
    </row>
    <row r="4" ht="44.25" customHeight="1" spans="1:10">
      <c r="A4" s="136" t="s">
        <v>190</v>
      </c>
      <c r="B4" s="136" t="s">
        <v>293</v>
      </c>
      <c r="C4" s="136" t="s">
        <v>294</v>
      </c>
      <c r="D4" s="136" t="s">
        <v>295</v>
      </c>
      <c r="E4" s="136" t="s">
        <v>296</v>
      </c>
      <c r="F4" s="137" t="s">
        <v>297</v>
      </c>
      <c r="G4" s="136" t="s">
        <v>298</v>
      </c>
      <c r="H4" s="137" t="s">
        <v>299</v>
      </c>
      <c r="I4" s="137" t="s">
        <v>300</v>
      </c>
      <c r="J4" s="136" t="s">
        <v>301</v>
      </c>
    </row>
    <row r="5" ht="18.75" customHeight="1" spans="1:10">
      <c r="A5" s="138">
        <v>1</v>
      </c>
      <c r="B5" s="138">
        <v>2</v>
      </c>
      <c r="C5" s="138">
        <v>3</v>
      </c>
      <c r="D5" s="138">
        <v>4</v>
      </c>
      <c r="E5" s="138">
        <v>5</v>
      </c>
      <c r="F5" s="139">
        <v>6</v>
      </c>
      <c r="G5" s="138">
        <v>7</v>
      </c>
      <c r="H5" s="139">
        <v>8</v>
      </c>
      <c r="I5" s="139">
        <v>9</v>
      </c>
      <c r="J5" s="138">
        <v>10</v>
      </c>
    </row>
    <row r="6" ht="42" customHeight="1" spans="1:10">
      <c r="A6" s="140" t="s">
        <v>70</v>
      </c>
      <c r="B6" s="141"/>
      <c r="C6" s="141"/>
      <c r="D6" s="141"/>
      <c r="E6" s="142"/>
      <c r="F6" s="143"/>
      <c r="G6" s="142"/>
      <c r="H6" s="143"/>
      <c r="I6" s="143"/>
      <c r="J6" s="142"/>
    </row>
    <row r="7" ht="42" customHeight="1" spans="1:10">
      <c r="A7" s="144" t="s">
        <v>285</v>
      </c>
      <c r="B7" s="145" t="s">
        <v>302</v>
      </c>
      <c r="C7" s="145" t="s">
        <v>303</v>
      </c>
      <c r="D7" s="145" t="s">
        <v>304</v>
      </c>
      <c r="E7" s="140" t="s">
        <v>305</v>
      </c>
      <c r="F7" s="145" t="s">
        <v>306</v>
      </c>
      <c r="G7" s="140" t="s">
        <v>307</v>
      </c>
      <c r="H7" s="145" t="s">
        <v>308</v>
      </c>
      <c r="I7" s="145" t="s">
        <v>309</v>
      </c>
      <c r="J7" s="140" t="s">
        <v>310</v>
      </c>
    </row>
    <row r="8" ht="42" customHeight="1" spans="1:10">
      <c r="A8" s="144" t="s">
        <v>285</v>
      </c>
      <c r="B8" s="145" t="s">
        <v>311</v>
      </c>
      <c r="C8" s="145" t="s">
        <v>303</v>
      </c>
      <c r="D8" s="145" t="s">
        <v>304</v>
      </c>
      <c r="E8" s="140" t="s">
        <v>312</v>
      </c>
      <c r="F8" s="145" t="s">
        <v>313</v>
      </c>
      <c r="G8" s="140" t="s">
        <v>314</v>
      </c>
      <c r="H8" s="145" t="s">
        <v>308</v>
      </c>
      <c r="I8" s="145" t="s">
        <v>309</v>
      </c>
      <c r="J8" s="140" t="s">
        <v>315</v>
      </c>
    </row>
    <row r="9" ht="42" customHeight="1" spans="1:10">
      <c r="A9" s="144" t="s">
        <v>285</v>
      </c>
      <c r="B9" s="145" t="s">
        <v>311</v>
      </c>
      <c r="C9" s="145" t="s">
        <v>303</v>
      </c>
      <c r="D9" s="145" t="s">
        <v>304</v>
      </c>
      <c r="E9" s="140" t="s">
        <v>316</v>
      </c>
      <c r="F9" s="145" t="s">
        <v>306</v>
      </c>
      <c r="G9" s="140" t="s">
        <v>307</v>
      </c>
      <c r="H9" s="145" t="s">
        <v>317</v>
      </c>
      <c r="I9" s="145" t="s">
        <v>309</v>
      </c>
      <c r="J9" s="140" t="s">
        <v>318</v>
      </c>
    </row>
    <row r="10" ht="42" customHeight="1" spans="1:10">
      <c r="A10" s="144" t="s">
        <v>285</v>
      </c>
      <c r="B10" s="145" t="s">
        <v>311</v>
      </c>
      <c r="C10" s="145" t="s">
        <v>303</v>
      </c>
      <c r="D10" s="145" t="s">
        <v>319</v>
      </c>
      <c r="E10" s="140" t="s">
        <v>320</v>
      </c>
      <c r="F10" s="145" t="s">
        <v>306</v>
      </c>
      <c r="G10" s="140" t="s">
        <v>321</v>
      </c>
      <c r="H10" s="145" t="s">
        <v>322</v>
      </c>
      <c r="I10" s="145" t="s">
        <v>309</v>
      </c>
      <c r="J10" s="140" t="s">
        <v>323</v>
      </c>
    </row>
    <row r="11" ht="42" customHeight="1" spans="1:10">
      <c r="A11" s="144" t="s">
        <v>285</v>
      </c>
      <c r="B11" s="145" t="s">
        <v>311</v>
      </c>
      <c r="C11" s="145" t="s">
        <v>303</v>
      </c>
      <c r="D11" s="145" t="s">
        <v>319</v>
      </c>
      <c r="E11" s="140" t="s">
        <v>324</v>
      </c>
      <c r="F11" s="145" t="s">
        <v>306</v>
      </c>
      <c r="G11" s="140" t="s">
        <v>325</v>
      </c>
      <c r="H11" s="145" t="s">
        <v>326</v>
      </c>
      <c r="I11" s="145" t="s">
        <v>327</v>
      </c>
      <c r="J11" s="140" t="s">
        <v>328</v>
      </c>
    </row>
    <row r="12" ht="42" customHeight="1" spans="1:10">
      <c r="A12" s="144" t="s">
        <v>285</v>
      </c>
      <c r="B12" s="145" t="s">
        <v>311</v>
      </c>
      <c r="C12" s="145" t="s">
        <v>303</v>
      </c>
      <c r="D12" s="145" t="s">
        <v>329</v>
      </c>
      <c r="E12" s="140" t="s">
        <v>330</v>
      </c>
      <c r="F12" s="145" t="s">
        <v>331</v>
      </c>
      <c r="G12" s="140" t="s">
        <v>88</v>
      </c>
      <c r="H12" s="145" t="s">
        <v>332</v>
      </c>
      <c r="I12" s="145" t="s">
        <v>309</v>
      </c>
      <c r="J12" s="140" t="s">
        <v>333</v>
      </c>
    </row>
    <row r="13" ht="42" customHeight="1" spans="1:10">
      <c r="A13" s="144" t="s">
        <v>285</v>
      </c>
      <c r="B13" s="145" t="s">
        <v>311</v>
      </c>
      <c r="C13" s="145" t="s">
        <v>334</v>
      </c>
      <c r="D13" s="145" t="s">
        <v>335</v>
      </c>
      <c r="E13" s="140" t="s">
        <v>336</v>
      </c>
      <c r="F13" s="145" t="s">
        <v>306</v>
      </c>
      <c r="G13" s="140" t="s">
        <v>91</v>
      </c>
      <c r="H13" s="145" t="s">
        <v>322</v>
      </c>
      <c r="I13" s="145" t="s">
        <v>309</v>
      </c>
      <c r="J13" s="140" t="s">
        <v>337</v>
      </c>
    </row>
    <row r="14" ht="42" customHeight="1" spans="1:10">
      <c r="A14" s="144" t="s">
        <v>285</v>
      </c>
      <c r="B14" s="145" t="s">
        <v>311</v>
      </c>
      <c r="C14" s="145" t="s">
        <v>334</v>
      </c>
      <c r="D14" s="145" t="s">
        <v>335</v>
      </c>
      <c r="E14" s="140" t="s">
        <v>338</v>
      </c>
      <c r="F14" s="145" t="s">
        <v>306</v>
      </c>
      <c r="G14" s="140" t="s">
        <v>325</v>
      </c>
      <c r="H14" s="145" t="s">
        <v>322</v>
      </c>
      <c r="I14" s="145" t="s">
        <v>309</v>
      </c>
      <c r="J14" s="140" t="s">
        <v>339</v>
      </c>
    </row>
    <row r="15" ht="42" customHeight="1" spans="1:10">
      <c r="A15" s="144" t="s">
        <v>285</v>
      </c>
      <c r="B15" s="145" t="s">
        <v>311</v>
      </c>
      <c r="C15" s="145" t="s">
        <v>340</v>
      </c>
      <c r="D15" s="145" t="s">
        <v>341</v>
      </c>
      <c r="E15" s="140" t="s">
        <v>342</v>
      </c>
      <c r="F15" s="145" t="s">
        <v>306</v>
      </c>
      <c r="G15" s="140" t="s">
        <v>321</v>
      </c>
      <c r="H15" s="145" t="s">
        <v>322</v>
      </c>
      <c r="I15" s="145" t="s">
        <v>309</v>
      </c>
      <c r="J15" s="140" t="s">
        <v>343</v>
      </c>
    </row>
    <row r="16" ht="42" customHeight="1" spans="1:10">
      <c r="A16" s="144" t="s">
        <v>283</v>
      </c>
      <c r="B16" s="145" t="s">
        <v>344</v>
      </c>
      <c r="C16" s="145" t="s">
        <v>303</v>
      </c>
      <c r="D16" s="145" t="s">
        <v>304</v>
      </c>
      <c r="E16" s="140" t="s">
        <v>345</v>
      </c>
      <c r="F16" s="145" t="s">
        <v>306</v>
      </c>
      <c r="G16" s="140" t="s">
        <v>91</v>
      </c>
      <c r="H16" s="145" t="s">
        <v>317</v>
      </c>
      <c r="I16" s="145" t="s">
        <v>309</v>
      </c>
      <c r="J16" s="140" t="s">
        <v>346</v>
      </c>
    </row>
    <row r="17" ht="42" customHeight="1" spans="1:10">
      <c r="A17" s="144" t="s">
        <v>283</v>
      </c>
      <c r="B17" s="145" t="s">
        <v>347</v>
      </c>
      <c r="C17" s="145" t="s">
        <v>303</v>
      </c>
      <c r="D17" s="145" t="s">
        <v>304</v>
      </c>
      <c r="E17" s="140" t="s">
        <v>348</v>
      </c>
      <c r="F17" s="145" t="s">
        <v>313</v>
      </c>
      <c r="G17" s="140" t="s">
        <v>349</v>
      </c>
      <c r="H17" s="145" t="s">
        <v>322</v>
      </c>
      <c r="I17" s="145" t="s">
        <v>309</v>
      </c>
      <c r="J17" s="140" t="s">
        <v>350</v>
      </c>
    </row>
    <row r="18" ht="42" customHeight="1" spans="1:10">
      <c r="A18" s="144" t="s">
        <v>283</v>
      </c>
      <c r="B18" s="145" t="s">
        <v>347</v>
      </c>
      <c r="C18" s="145" t="s">
        <v>303</v>
      </c>
      <c r="D18" s="145" t="s">
        <v>319</v>
      </c>
      <c r="E18" s="140" t="s">
        <v>351</v>
      </c>
      <c r="F18" s="145" t="s">
        <v>313</v>
      </c>
      <c r="G18" s="140" t="s">
        <v>349</v>
      </c>
      <c r="H18" s="145" t="s">
        <v>322</v>
      </c>
      <c r="I18" s="145" t="s">
        <v>309</v>
      </c>
      <c r="J18" s="140" t="s">
        <v>352</v>
      </c>
    </row>
    <row r="19" ht="42" customHeight="1" spans="1:10">
      <c r="A19" s="144" t="s">
        <v>283</v>
      </c>
      <c r="B19" s="145" t="s">
        <v>347</v>
      </c>
      <c r="C19" s="145" t="s">
        <v>303</v>
      </c>
      <c r="D19" s="145" t="s">
        <v>319</v>
      </c>
      <c r="E19" s="140" t="s">
        <v>353</v>
      </c>
      <c r="F19" s="145" t="s">
        <v>313</v>
      </c>
      <c r="G19" s="140" t="s">
        <v>349</v>
      </c>
      <c r="H19" s="145" t="s">
        <v>322</v>
      </c>
      <c r="I19" s="145" t="s">
        <v>309</v>
      </c>
      <c r="J19" s="140" t="s">
        <v>354</v>
      </c>
    </row>
    <row r="20" ht="42" customHeight="1" spans="1:10">
      <c r="A20" s="144" t="s">
        <v>283</v>
      </c>
      <c r="B20" s="145" t="s">
        <v>347</v>
      </c>
      <c r="C20" s="145" t="s">
        <v>303</v>
      </c>
      <c r="D20" s="145" t="s">
        <v>329</v>
      </c>
      <c r="E20" s="140" t="s">
        <v>355</v>
      </c>
      <c r="F20" s="145" t="s">
        <v>313</v>
      </c>
      <c r="G20" s="140" t="s">
        <v>349</v>
      </c>
      <c r="H20" s="145" t="s">
        <v>322</v>
      </c>
      <c r="I20" s="145" t="s">
        <v>309</v>
      </c>
      <c r="J20" s="140" t="s">
        <v>356</v>
      </c>
    </row>
    <row r="21" ht="42" customHeight="1" spans="1:10">
      <c r="A21" s="144" t="s">
        <v>283</v>
      </c>
      <c r="B21" s="145" t="s">
        <v>347</v>
      </c>
      <c r="C21" s="145" t="s">
        <v>303</v>
      </c>
      <c r="D21" s="145" t="s">
        <v>329</v>
      </c>
      <c r="E21" s="140" t="s">
        <v>357</v>
      </c>
      <c r="F21" s="145" t="s">
        <v>313</v>
      </c>
      <c r="G21" s="140" t="s">
        <v>349</v>
      </c>
      <c r="H21" s="145" t="s">
        <v>322</v>
      </c>
      <c r="I21" s="145" t="s">
        <v>309</v>
      </c>
      <c r="J21" s="140" t="s">
        <v>358</v>
      </c>
    </row>
    <row r="22" ht="42" customHeight="1" spans="1:10">
      <c r="A22" s="144" t="s">
        <v>283</v>
      </c>
      <c r="B22" s="145" t="s">
        <v>347</v>
      </c>
      <c r="C22" s="145" t="s">
        <v>334</v>
      </c>
      <c r="D22" s="145" t="s">
        <v>335</v>
      </c>
      <c r="E22" s="140" t="s">
        <v>359</v>
      </c>
      <c r="F22" s="145" t="s">
        <v>331</v>
      </c>
      <c r="G22" s="140" t="s">
        <v>86</v>
      </c>
      <c r="H22" s="145" t="s">
        <v>322</v>
      </c>
      <c r="I22" s="145" t="s">
        <v>309</v>
      </c>
      <c r="J22" s="140" t="s">
        <v>360</v>
      </c>
    </row>
    <row r="23" ht="42" customHeight="1" spans="1:10">
      <c r="A23" s="144" t="s">
        <v>283</v>
      </c>
      <c r="B23" s="145" t="s">
        <v>347</v>
      </c>
      <c r="C23" s="145" t="s">
        <v>334</v>
      </c>
      <c r="D23" s="145" t="s">
        <v>335</v>
      </c>
      <c r="E23" s="140" t="s">
        <v>361</v>
      </c>
      <c r="F23" s="145" t="s">
        <v>306</v>
      </c>
      <c r="G23" s="140" t="s">
        <v>362</v>
      </c>
      <c r="H23" s="145" t="s">
        <v>322</v>
      </c>
      <c r="I23" s="145" t="s">
        <v>309</v>
      </c>
      <c r="J23" s="140" t="s">
        <v>363</v>
      </c>
    </row>
    <row r="24" ht="42" customHeight="1" spans="1:10">
      <c r="A24" s="144" t="s">
        <v>283</v>
      </c>
      <c r="B24" s="145" t="s">
        <v>347</v>
      </c>
      <c r="C24" s="145" t="s">
        <v>334</v>
      </c>
      <c r="D24" s="145" t="s">
        <v>364</v>
      </c>
      <c r="E24" s="140" t="s">
        <v>365</v>
      </c>
      <c r="F24" s="145" t="s">
        <v>313</v>
      </c>
      <c r="G24" s="140" t="s">
        <v>93</v>
      </c>
      <c r="H24" s="145" t="s">
        <v>366</v>
      </c>
      <c r="I24" s="145" t="s">
        <v>309</v>
      </c>
      <c r="J24" s="140" t="s">
        <v>367</v>
      </c>
    </row>
    <row r="25" ht="42" customHeight="1" spans="1:10">
      <c r="A25" s="144" t="s">
        <v>283</v>
      </c>
      <c r="B25" s="145" t="s">
        <v>347</v>
      </c>
      <c r="C25" s="145" t="s">
        <v>340</v>
      </c>
      <c r="D25" s="145" t="s">
        <v>341</v>
      </c>
      <c r="E25" s="140" t="s">
        <v>368</v>
      </c>
      <c r="F25" s="145" t="s">
        <v>306</v>
      </c>
      <c r="G25" s="140" t="s">
        <v>321</v>
      </c>
      <c r="H25" s="145" t="s">
        <v>322</v>
      </c>
      <c r="I25" s="145" t="s">
        <v>309</v>
      </c>
      <c r="J25" s="140" t="s">
        <v>369</v>
      </c>
    </row>
    <row r="26" ht="42" customHeight="1" spans="1:10">
      <c r="A26" s="144" t="s">
        <v>283</v>
      </c>
      <c r="B26" s="145" t="s">
        <v>347</v>
      </c>
      <c r="C26" s="145" t="s">
        <v>370</v>
      </c>
      <c r="D26" s="145" t="s">
        <v>371</v>
      </c>
      <c r="E26" s="140" t="s">
        <v>372</v>
      </c>
      <c r="F26" s="145" t="s">
        <v>306</v>
      </c>
      <c r="G26" s="140" t="s">
        <v>87</v>
      </c>
      <c r="H26" s="145" t="s">
        <v>322</v>
      </c>
      <c r="I26" s="145" t="s">
        <v>309</v>
      </c>
      <c r="J26" s="140" t="s">
        <v>373</v>
      </c>
    </row>
    <row r="27" ht="42" customHeight="1" spans="1:10">
      <c r="A27" s="144" t="s">
        <v>283</v>
      </c>
      <c r="B27" s="145" t="s">
        <v>347</v>
      </c>
      <c r="C27" s="145" t="s">
        <v>370</v>
      </c>
      <c r="D27" s="145" t="s">
        <v>371</v>
      </c>
      <c r="E27" s="140" t="s">
        <v>374</v>
      </c>
      <c r="F27" s="145" t="s">
        <v>331</v>
      </c>
      <c r="G27" s="140" t="s">
        <v>84</v>
      </c>
      <c r="H27" s="145" t="s">
        <v>322</v>
      </c>
      <c r="I27" s="145" t="s">
        <v>309</v>
      </c>
      <c r="J27" s="140" t="s">
        <v>375</v>
      </c>
    </row>
    <row r="28" ht="42" customHeight="1" spans="1:10">
      <c r="A28" s="144" t="s">
        <v>281</v>
      </c>
      <c r="B28" s="145" t="s">
        <v>376</v>
      </c>
      <c r="C28" s="145" t="s">
        <v>303</v>
      </c>
      <c r="D28" s="145" t="s">
        <v>304</v>
      </c>
      <c r="E28" s="140" t="s">
        <v>377</v>
      </c>
      <c r="F28" s="145" t="s">
        <v>306</v>
      </c>
      <c r="G28" s="140" t="s">
        <v>87</v>
      </c>
      <c r="H28" s="145" t="s">
        <v>317</v>
      </c>
      <c r="I28" s="145" t="s">
        <v>309</v>
      </c>
      <c r="J28" s="140" t="s">
        <v>378</v>
      </c>
    </row>
    <row r="29" ht="42" customHeight="1" spans="1:10">
      <c r="A29" s="144" t="s">
        <v>281</v>
      </c>
      <c r="B29" s="145" t="s">
        <v>379</v>
      </c>
      <c r="C29" s="145" t="s">
        <v>303</v>
      </c>
      <c r="D29" s="145" t="s">
        <v>304</v>
      </c>
      <c r="E29" s="140" t="s">
        <v>380</v>
      </c>
      <c r="F29" s="145" t="s">
        <v>306</v>
      </c>
      <c r="G29" s="140" t="s">
        <v>91</v>
      </c>
      <c r="H29" s="145" t="s">
        <v>381</v>
      </c>
      <c r="I29" s="145" t="s">
        <v>309</v>
      </c>
      <c r="J29" s="140" t="s">
        <v>382</v>
      </c>
    </row>
    <row r="30" ht="42" customHeight="1" spans="1:10">
      <c r="A30" s="144" t="s">
        <v>281</v>
      </c>
      <c r="B30" s="145" t="s">
        <v>379</v>
      </c>
      <c r="C30" s="145" t="s">
        <v>303</v>
      </c>
      <c r="D30" s="145" t="s">
        <v>319</v>
      </c>
      <c r="E30" s="140" t="s">
        <v>383</v>
      </c>
      <c r="F30" s="145" t="s">
        <v>313</v>
      </c>
      <c r="G30" s="140" t="s">
        <v>349</v>
      </c>
      <c r="H30" s="145" t="s">
        <v>322</v>
      </c>
      <c r="I30" s="145" t="s">
        <v>309</v>
      </c>
      <c r="J30" s="140" t="s">
        <v>384</v>
      </c>
    </row>
    <row r="31" ht="42" customHeight="1" spans="1:10">
      <c r="A31" s="144" t="s">
        <v>281</v>
      </c>
      <c r="B31" s="145" t="s">
        <v>379</v>
      </c>
      <c r="C31" s="145" t="s">
        <v>303</v>
      </c>
      <c r="D31" s="145" t="s">
        <v>319</v>
      </c>
      <c r="E31" s="140" t="s">
        <v>385</v>
      </c>
      <c r="F31" s="145" t="s">
        <v>313</v>
      </c>
      <c r="G31" s="140" t="s">
        <v>349</v>
      </c>
      <c r="H31" s="145" t="s">
        <v>322</v>
      </c>
      <c r="I31" s="145" t="s">
        <v>309</v>
      </c>
      <c r="J31" s="140" t="s">
        <v>386</v>
      </c>
    </row>
    <row r="32" ht="42" customHeight="1" spans="1:10">
      <c r="A32" s="144" t="s">
        <v>281</v>
      </c>
      <c r="B32" s="145" t="s">
        <v>379</v>
      </c>
      <c r="C32" s="145" t="s">
        <v>303</v>
      </c>
      <c r="D32" s="145" t="s">
        <v>329</v>
      </c>
      <c r="E32" s="140" t="s">
        <v>387</v>
      </c>
      <c r="F32" s="145" t="s">
        <v>331</v>
      </c>
      <c r="G32" s="140" t="s">
        <v>388</v>
      </c>
      <c r="H32" s="145" t="s">
        <v>389</v>
      </c>
      <c r="I32" s="145" t="s">
        <v>309</v>
      </c>
      <c r="J32" s="140" t="s">
        <v>390</v>
      </c>
    </row>
    <row r="33" ht="42" customHeight="1" spans="1:10">
      <c r="A33" s="144" t="s">
        <v>281</v>
      </c>
      <c r="B33" s="145" t="s">
        <v>379</v>
      </c>
      <c r="C33" s="145" t="s">
        <v>334</v>
      </c>
      <c r="D33" s="145" t="s">
        <v>335</v>
      </c>
      <c r="E33" s="140" t="s">
        <v>391</v>
      </c>
      <c r="F33" s="145" t="s">
        <v>313</v>
      </c>
      <c r="G33" s="140" t="s">
        <v>349</v>
      </c>
      <c r="H33" s="145" t="s">
        <v>322</v>
      </c>
      <c r="I33" s="145" t="s">
        <v>309</v>
      </c>
      <c r="J33" s="140" t="s">
        <v>392</v>
      </c>
    </row>
    <row r="34" ht="42" customHeight="1" spans="1:10">
      <c r="A34" s="144" t="s">
        <v>281</v>
      </c>
      <c r="B34" s="145" t="s">
        <v>379</v>
      </c>
      <c r="C34" s="145" t="s">
        <v>340</v>
      </c>
      <c r="D34" s="145" t="s">
        <v>341</v>
      </c>
      <c r="E34" s="140" t="s">
        <v>393</v>
      </c>
      <c r="F34" s="145" t="s">
        <v>306</v>
      </c>
      <c r="G34" s="140" t="s">
        <v>394</v>
      </c>
      <c r="H34" s="145" t="s">
        <v>322</v>
      </c>
      <c r="I34" s="145" t="s">
        <v>309</v>
      </c>
      <c r="J34" s="140" t="s">
        <v>395</v>
      </c>
    </row>
    <row r="35" ht="42" customHeight="1" spans="1:10">
      <c r="A35" s="144" t="s">
        <v>291</v>
      </c>
      <c r="B35" s="145" t="s">
        <v>396</v>
      </c>
      <c r="C35" s="145" t="s">
        <v>303</v>
      </c>
      <c r="D35" s="145" t="s">
        <v>304</v>
      </c>
      <c r="E35" s="140" t="s">
        <v>380</v>
      </c>
      <c r="F35" s="145" t="s">
        <v>306</v>
      </c>
      <c r="G35" s="140" t="s">
        <v>91</v>
      </c>
      <c r="H35" s="145" t="s">
        <v>381</v>
      </c>
      <c r="I35" s="145" t="s">
        <v>309</v>
      </c>
      <c r="J35" s="140" t="s">
        <v>397</v>
      </c>
    </row>
    <row r="36" ht="42" customHeight="1" spans="1:10">
      <c r="A36" s="144" t="s">
        <v>291</v>
      </c>
      <c r="B36" s="145" t="s">
        <v>398</v>
      </c>
      <c r="C36" s="145" t="s">
        <v>303</v>
      </c>
      <c r="D36" s="145" t="s">
        <v>304</v>
      </c>
      <c r="E36" s="140" t="s">
        <v>399</v>
      </c>
      <c r="F36" s="145" t="s">
        <v>313</v>
      </c>
      <c r="G36" s="140" t="s">
        <v>400</v>
      </c>
      <c r="H36" s="145" t="s">
        <v>317</v>
      </c>
      <c r="I36" s="145" t="s">
        <v>309</v>
      </c>
      <c r="J36" s="140" t="s">
        <v>401</v>
      </c>
    </row>
    <row r="37" ht="42" customHeight="1" spans="1:10">
      <c r="A37" s="144" t="s">
        <v>291</v>
      </c>
      <c r="B37" s="145" t="s">
        <v>398</v>
      </c>
      <c r="C37" s="145" t="s">
        <v>303</v>
      </c>
      <c r="D37" s="145" t="s">
        <v>329</v>
      </c>
      <c r="E37" s="140" t="s">
        <v>402</v>
      </c>
      <c r="F37" s="145" t="s">
        <v>331</v>
      </c>
      <c r="G37" s="140" t="s">
        <v>403</v>
      </c>
      <c r="H37" s="145" t="s">
        <v>389</v>
      </c>
      <c r="I37" s="145" t="s">
        <v>309</v>
      </c>
      <c r="J37" s="140" t="s">
        <v>404</v>
      </c>
    </row>
    <row r="38" ht="42" customHeight="1" spans="1:10">
      <c r="A38" s="144" t="s">
        <v>291</v>
      </c>
      <c r="B38" s="145" t="s">
        <v>398</v>
      </c>
      <c r="C38" s="145" t="s">
        <v>303</v>
      </c>
      <c r="D38" s="145" t="s">
        <v>329</v>
      </c>
      <c r="E38" s="140" t="s">
        <v>380</v>
      </c>
      <c r="F38" s="145" t="s">
        <v>306</v>
      </c>
      <c r="G38" s="140" t="s">
        <v>91</v>
      </c>
      <c r="H38" s="145" t="s">
        <v>381</v>
      </c>
      <c r="I38" s="145" t="s">
        <v>309</v>
      </c>
      <c r="J38" s="140" t="s">
        <v>397</v>
      </c>
    </row>
    <row r="39" ht="42" customHeight="1" spans="1:10">
      <c r="A39" s="144" t="s">
        <v>291</v>
      </c>
      <c r="B39" s="145" t="s">
        <v>398</v>
      </c>
      <c r="C39" s="145" t="s">
        <v>303</v>
      </c>
      <c r="D39" s="145" t="s">
        <v>329</v>
      </c>
      <c r="E39" s="140" t="s">
        <v>405</v>
      </c>
      <c r="F39" s="145" t="s">
        <v>313</v>
      </c>
      <c r="G39" s="140" t="s">
        <v>349</v>
      </c>
      <c r="H39" s="145" t="s">
        <v>322</v>
      </c>
      <c r="I39" s="145" t="s">
        <v>309</v>
      </c>
      <c r="J39" s="140" t="s">
        <v>406</v>
      </c>
    </row>
    <row r="40" ht="42" customHeight="1" spans="1:10">
      <c r="A40" s="144" t="s">
        <v>291</v>
      </c>
      <c r="B40" s="145" t="s">
        <v>398</v>
      </c>
      <c r="C40" s="145" t="s">
        <v>334</v>
      </c>
      <c r="D40" s="145" t="s">
        <v>335</v>
      </c>
      <c r="E40" s="140" t="s">
        <v>391</v>
      </c>
      <c r="F40" s="145" t="s">
        <v>313</v>
      </c>
      <c r="G40" s="140" t="s">
        <v>349</v>
      </c>
      <c r="H40" s="145" t="s">
        <v>322</v>
      </c>
      <c r="I40" s="145" t="s">
        <v>309</v>
      </c>
      <c r="J40" s="140" t="s">
        <v>407</v>
      </c>
    </row>
    <row r="41" ht="42" customHeight="1" spans="1:10">
      <c r="A41" s="144" t="s">
        <v>291</v>
      </c>
      <c r="B41" s="145" t="s">
        <v>398</v>
      </c>
      <c r="C41" s="145" t="s">
        <v>340</v>
      </c>
      <c r="D41" s="145" t="s">
        <v>341</v>
      </c>
      <c r="E41" s="140" t="s">
        <v>408</v>
      </c>
      <c r="F41" s="145" t="s">
        <v>306</v>
      </c>
      <c r="G41" s="140" t="s">
        <v>394</v>
      </c>
      <c r="H41" s="145" t="s">
        <v>322</v>
      </c>
      <c r="I41" s="145" t="s">
        <v>309</v>
      </c>
      <c r="J41" s="140" t="s">
        <v>409</v>
      </c>
    </row>
    <row r="42" ht="42" customHeight="1" spans="1:10">
      <c r="A42" s="144" t="s">
        <v>289</v>
      </c>
      <c r="B42" s="145" t="s">
        <v>410</v>
      </c>
      <c r="C42" s="145" t="s">
        <v>303</v>
      </c>
      <c r="D42" s="145" t="s">
        <v>304</v>
      </c>
      <c r="E42" s="140" t="s">
        <v>411</v>
      </c>
      <c r="F42" s="145" t="s">
        <v>313</v>
      </c>
      <c r="G42" s="140" t="s">
        <v>349</v>
      </c>
      <c r="H42" s="145" t="s">
        <v>322</v>
      </c>
      <c r="I42" s="145" t="s">
        <v>309</v>
      </c>
      <c r="J42" s="140" t="s">
        <v>412</v>
      </c>
    </row>
    <row r="43" ht="42" customHeight="1" spans="1:10">
      <c r="A43" s="144" t="s">
        <v>289</v>
      </c>
      <c r="B43" s="145" t="s">
        <v>413</v>
      </c>
      <c r="C43" s="145" t="s">
        <v>303</v>
      </c>
      <c r="D43" s="145" t="s">
        <v>304</v>
      </c>
      <c r="E43" s="140" t="s">
        <v>414</v>
      </c>
      <c r="F43" s="145" t="s">
        <v>306</v>
      </c>
      <c r="G43" s="140" t="s">
        <v>415</v>
      </c>
      <c r="H43" s="145" t="s">
        <v>322</v>
      </c>
      <c r="I43" s="145" t="s">
        <v>309</v>
      </c>
      <c r="J43" s="140" t="s">
        <v>416</v>
      </c>
    </row>
    <row r="44" ht="42" customHeight="1" spans="1:10">
      <c r="A44" s="144" t="s">
        <v>289</v>
      </c>
      <c r="B44" s="145" t="s">
        <v>413</v>
      </c>
      <c r="C44" s="145" t="s">
        <v>303</v>
      </c>
      <c r="D44" s="145" t="s">
        <v>304</v>
      </c>
      <c r="E44" s="140" t="s">
        <v>417</v>
      </c>
      <c r="F44" s="145" t="s">
        <v>313</v>
      </c>
      <c r="G44" s="140" t="s">
        <v>349</v>
      </c>
      <c r="H44" s="145" t="s">
        <v>322</v>
      </c>
      <c r="I44" s="145" t="s">
        <v>309</v>
      </c>
      <c r="J44" s="140" t="s">
        <v>418</v>
      </c>
    </row>
    <row r="45" ht="42" customHeight="1" spans="1:10">
      <c r="A45" s="144" t="s">
        <v>289</v>
      </c>
      <c r="B45" s="145" t="s">
        <v>413</v>
      </c>
      <c r="C45" s="145" t="s">
        <v>303</v>
      </c>
      <c r="D45" s="145" t="s">
        <v>319</v>
      </c>
      <c r="E45" s="140" t="s">
        <v>419</v>
      </c>
      <c r="F45" s="145" t="s">
        <v>313</v>
      </c>
      <c r="G45" s="140" t="s">
        <v>349</v>
      </c>
      <c r="H45" s="145" t="s">
        <v>322</v>
      </c>
      <c r="I45" s="145" t="s">
        <v>309</v>
      </c>
      <c r="J45" s="140" t="s">
        <v>420</v>
      </c>
    </row>
    <row r="46" ht="42" customHeight="1" spans="1:10">
      <c r="A46" s="144" t="s">
        <v>289</v>
      </c>
      <c r="B46" s="145" t="s">
        <v>413</v>
      </c>
      <c r="C46" s="145" t="s">
        <v>303</v>
      </c>
      <c r="D46" s="145" t="s">
        <v>319</v>
      </c>
      <c r="E46" s="140" t="s">
        <v>421</v>
      </c>
      <c r="F46" s="145" t="s">
        <v>306</v>
      </c>
      <c r="G46" s="140" t="s">
        <v>321</v>
      </c>
      <c r="H46" s="145" t="s">
        <v>322</v>
      </c>
      <c r="I46" s="145" t="s">
        <v>309</v>
      </c>
      <c r="J46" s="140" t="s">
        <v>422</v>
      </c>
    </row>
    <row r="47" ht="42" customHeight="1" spans="1:10">
      <c r="A47" s="144" t="s">
        <v>289</v>
      </c>
      <c r="B47" s="145" t="s">
        <v>413</v>
      </c>
      <c r="C47" s="145" t="s">
        <v>303</v>
      </c>
      <c r="D47" s="145" t="s">
        <v>319</v>
      </c>
      <c r="E47" s="140" t="s">
        <v>423</v>
      </c>
      <c r="F47" s="145" t="s">
        <v>313</v>
      </c>
      <c r="G47" s="140" t="s">
        <v>349</v>
      </c>
      <c r="H47" s="145" t="s">
        <v>322</v>
      </c>
      <c r="I47" s="145" t="s">
        <v>309</v>
      </c>
      <c r="J47" s="140" t="s">
        <v>424</v>
      </c>
    </row>
    <row r="48" ht="42" customHeight="1" spans="1:10">
      <c r="A48" s="144" t="s">
        <v>289</v>
      </c>
      <c r="B48" s="145" t="s">
        <v>413</v>
      </c>
      <c r="C48" s="145" t="s">
        <v>303</v>
      </c>
      <c r="D48" s="145" t="s">
        <v>329</v>
      </c>
      <c r="E48" s="140" t="s">
        <v>425</v>
      </c>
      <c r="F48" s="145" t="s">
        <v>426</v>
      </c>
      <c r="G48" s="140" t="s">
        <v>427</v>
      </c>
      <c r="H48" s="145" t="s">
        <v>332</v>
      </c>
      <c r="I48" s="145" t="s">
        <v>309</v>
      </c>
      <c r="J48" s="140" t="s">
        <v>428</v>
      </c>
    </row>
    <row r="49" ht="42" customHeight="1" spans="1:12">
      <c r="A49" s="144" t="s">
        <v>289</v>
      </c>
      <c r="B49" s="145" t="s">
        <v>413</v>
      </c>
      <c r="C49" s="145" t="s">
        <v>303</v>
      </c>
      <c r="D49" s="145" t="s">
        <v>329</v>
      </c>
      <c r="E49" s="140" t="s">
        <v>429</v>
      </c>
      <c r="F49" s="145" t="s">
        <v>331</v>
      </c>
      <c r="G49" s="140" t="s">
        <v>82</v>
      </c>
      <c r="H49" s="145" t="s">
        <v>366</v>
      </c>
      <c r="I49" s="145" t="s">
        <v>309</v>
      </c>
      <c r="J49" s="140" t="s">
        <v>430</v>
      </c>
    </row>
    <row r="50" ht="42" customHeight="1" spans="1:12">
      <c r="A50" s="144" t="s">
        <v>289</v>
      </c>
      <c r="B50" s="145" t="s">
        <v>413</v>
      </c>
      <c r="C50" s="145" t="s">
        <v>303</v>
      </c>
      <c r="D50" s="145" t="s">
        <v>329</v>
      </c>
      <c r="E50" s="140" t="s">
        <v>431</v>
      </c>
      <c r="F50" s="145" t="s">
        <v>313</v>
      </c>
      <c r="G50" s="140" t="s">
        <v>349</v>
      </c>
      <c r="H50" s="145" t="s">
        <v>322</v>
      </c>
      <c r="I50" s="145" t="s">
        <v>309</v>
      </c>
      <c r="J50" s="140" t="s">
        <v>432</v>
      </c>
    </row>
    <row r="51" ht="42" customHeight="1" spans="1:12">
      <c r="A51" s="144" t="s">
        <v>289</v>
      </c>
      <c r="B51" s="145" t="s">
        <v>413</v>
      </c>
      <c r="C51" s="145" t="s">
        <v>334</v>
      </c>
      <c r="D51" s="145" t="s">
        <v>335</v>
      </c>
      <c r="E51" s="140" t="s">
        <v>433</v>
      </c>
      <c r="F51" s="145" t="s">
        <v>306</v>
      </c>
      <c r="G51" s="140" t="s">
        <v>434</v>
      </c>
      <c r="H51" s="145" t="s">
        <v>322</v>
      </c>
      <c r="I51" s="145" t="s">
        <v>309</v>
      </c>
      <c r="J51" s="140" t="s">
        <v>435</v>
      </c>
    </row>
    <row r="52" ht="42" customHeight="1" spans="1:12">
      <c r="A52" s="144" t="s">
        <v>289</v>
      </c>
      <c r="B52" s="145" t="s">
        <v>413</v>
      </c>
      <c r="C52" s="145" t="s">
        <v>334</v>
      </c>
      <c r="D52" s="145" t="s">
        <v>335</v>
      </c>
      <c r="E52" s="140" t="s">
        <v>436</v>
      </c>
      <c r="F52" s="145" t="s">
        <v>331</v>
      </c>
      <c r="G52" s="140" t="s">
        <v>82</v>
      </c>
      <c r="H52" s="145" t="s">
        <v>322</v>
      </c>
      <c r="I52" s="145" t="s">
        <v>309</v>
      </c>
      <c r="J52" s="140" t="s">
        <v>437</v>
      </c>
    </row>
    <row r="53" ht="42" customHeight="1" spans="1:12">
      <c r="A53" s="144" t="s">
        <v>289</v>
      </c>
      <c r="B53" s="145" t="s">
        <v>413</v>
      </c>
      <c r="C53" s="145" t="s">
        <v>340</v>
      </c>
      <c r="D53" s="145" t="s">
        <v>341</v>
      </c>
      <c r="E53" s="140" t="s">
        <v>342</v>
      </c>
      <c r="F53" s="145" t="s">
        <v>306</v>
      </c>
      <c r="G53" s="140" t="s">
        <v>394</v>
      </c>
      <c r="H53" s="145" t="s">
        <v>322</v>
      </c>
      <c r="I53" s="145" t="s">
        <v>309</v>
      </c>
      <c r="J53" s="140" t="s">
        <v>343</v>
      </c>
    </row>
    <row r="54" ht="42" customHeight="1" spans="1:12">
      <c r="A54" s="144" t="s">
        <v>289</v>
      </c>
      <c r="B54" s="145" t="s">
        <v>413</v>
      </c>
      <c r="C54" s="145" t="s">
        <v>370</v>
      </c>
      <c r="D54" s="145" t="s">
        <v>371</v>
      </c>
      <c r="E54" s="145" t="s">
        <v>438</v>
      </c>
      <c r="F54" s="145" t="s">
        <v>306</v>
      </c>
      <c r="G54" s="140" t="s">
        <v>96</v>
      </c>
      <c r="H54" s="145" t="s">
        <v>322</v>
      </c>
      <c r="I54" s="140" t="s">
        <v>309</v>
      </c>
      <c r="J54" s="145" t="s">
        <v>439</v>
      </c>
      <c r="K54" s="146"/>
      <c r="L54" s="147"/>
    </row>
    <row r="55" ht="42" customHeight="1" spans="1:12">
      <c r="A55" s="144" t="s">
        <v>289</v>
      </c>
      <c r="B55" s="145" t="s">
        <v>413</v>
      </c>
      <c r="C55" s="145" t="s">
        <v>370</v>
      </c>
      <c r="D55" s="145" t="s">
        <v>371</v>
      </c>
      <c r="E55" s="140" t="s">
        <v>440</v>
      </c>
      <c r="F55" s="145" t="s">
        <v>331</v>
      </c>
      <c r="G55" s="140" t="s">
        <v>441</v>
      </c>
      <c r="H55" s="145" t="s">
        <v>322</v>
      </c>
      <c r="I55" s="145" t="s">
        <v>309</v>
      </c>
      <c r="J55" s="140" t="s">
        <v>442</v>
      </c>
    </row>
  </sheetData>
  <mergeCells count="12">
    <mergeCell ref="A2:J2"/>
    <mergeCell ref="A3:H3"/>
    <mergeCell ref="A7:A15"/>
    <mergeCell ref="A16:A27"/>
    <mergeCell ref="A28:A34"/>
    <mergeCell ref="A35:A41"/>
    <mergeCell ref="A42:A55"/>
    <mergeCell ref="B7:B15"/>
    <mergeCell ref="B16:B27"/>
    <mergeCell ref="B28:B34"/>
    <mergeCell ref="B35:B41"/>
    <mergeCell ref="B42:B55"/>
  </mergeCells>
  <printOptions horizontalCentered="1"/>
  <pageMargins left="0.96" right="0.96" top="0.72" bottom="0.72" header="0" footer="0"/>
  <pageSetup paperSize="9" scale="2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LcgaKa</cp:lastModifiedBy>
  <dcterms:created xsi:type="dcterms:W3CDTF">2026-03-16T02:44:00Z</dcterms:created>
  <dcterms:modified xsi:type="dcterms:W3CDTF">2026-03-20T08:52:09Z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6B712F54C5E54E0EAD488F83FEC0D80B_13</vt:lpwstr>
  </property>
  <property fmtid="{D5CDD505-2E9C-101B-9397-08002B2CF9AE}" pid="3" name="KSOProductBuildVer">
    <vt:lpwstr>2052-12.1.0.25225</vt:lpwstr>
  </property>
  <property fmtid="{D5CDD505-2E9C-101B-9397-08002B2CF9AE}" pid="4" name="CalculationRule">
    <vt:i4>0</vt:i4>
  </property>
</Properties>
</file>