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02"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<sst xmlns="http://schemas.openxmlformats.org/spreadsheetml/2006/main" count="1575" uniqueCount="553">
  <si>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</si>
  <si>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</si>
  <si>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</si>
  <si>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</si>
  <si>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</si>
  <si>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</si>
  <si>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</si>
  <si>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</si>
  <si>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</si>
  <si>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</si>
  <si>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</si>
  <si>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</si>
  <si>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</si>
  <si>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</si>
  <si>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</si>
  <si>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</si>
  <si>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</si>
  <si>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</si>
  <si>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</si>
  <si>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</si>
  <si>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</si>
  <si>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</si>
  <si>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</si>
  <si>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</si>
  <si>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</si>
  <si>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</si>
  <si>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</si>
  <si>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</si>
  <si>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</si>
  <si>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</si>
  <si>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</si>
  <si>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</si>
  <si>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</si>
  <si>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</si>
  <si>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</si>
  <si>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</si>
  <si>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</si>
  <si>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</si>
  <si>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</si>
  <si>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</si>
  <si>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</si>
  <si>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</si>
  <si>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</si>
  <si>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</si>
  <si>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</si>
  <si>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</si>
  <si>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</si>
  <si>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</si>
  <si>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</si>
  <si>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</si>
  <si>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</si>
  <si>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</si>
  <si>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</si>
  <si>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</si>
  <si>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</si>
  <si>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</si>
  <si>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</si>
  <si>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</si>
  <si>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</si>
  <si>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</si>
  <si>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</si>
  <si>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</si>
  <si>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</si>
  <si>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</si>
  <si>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</si>
  <si>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</si>
  <si>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</si>
  <si>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</si>
  <si>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</si>
  <si>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105008</t>
  </si>
  <si>
    <t>云南省昆明市第十中学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</si>
  <si>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</si>
  <si>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</si>
  <si>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</si>
  <si>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</si>
  <si>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</si>
  <si>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</si>
  <si>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</si>
  <si>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</si>
  <si>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</si>
  <si>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</si>
  <si>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</si>
  <si>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</si>
  <si>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</si>
  <si>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</si>
  <si>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</si>
  <si>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</si>
  <si>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</si>
  <si>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</si>
  <si>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</si>
  <si>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</si>
  <si>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</si>
  <si>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</si>
  <si>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</si>
  <si>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</si>
  <si>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</si>
  <si>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</si>
  <si>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</si>
  <si>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</si>
  <si>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</si>
  <si>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</si>
  <si>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</si>
  <si>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</si>
  <si>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</si>
  <si>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</si>
  <si>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2050203</t>
  </si>
  <si>
    <t>初中教育</t>
  </si>
  <si>
    <t>2050204</t>
  </si>
  <si>
    <t>高中教育</t>
  </si>
  <si>
    <t>2050299</t>
  </si>
  <si>
    <t>其他普通教育支出</t>
  </si>
  <si>
    <t>20507</t>
  </si>
  <si>
    <t>特殊教育</t>
  </si>
  <si>
    <t>2050701</t>
  </si>
  <si>
    <t>特殊学校教育</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</si>
  <si>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</si>
  <si>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</si>
  <si>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</si>
  <si>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</si>
  <si>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</si>
  <si>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</si>
  <si>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</si>
  <si>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</si>
  <si>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</si>
  <si>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</si>
  <si>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</si>
  <si>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</si>
  <si>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</si>
  <si>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</si>
  <si>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</si>
  <si>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</si>
  <si>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</si>
  <si>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</si>
  <si>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</si>
  <si>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</si>
  <si>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</si>
  <si>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</si>
  <si>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</si>
  <si>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</si>
  <si>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</si>
  <si>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</si>
  <si>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</si>
  <si>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</si>
  <si>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</si>
  <si>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</si>
  <si>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</si>
  <si>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</si>
  <si>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</si>
  <si>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</si>
  <si>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</si>
  <si>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</si>
  <si>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</si>
  <si>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</si>
  <si>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</si>
  <si>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</si>
  <si>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</si>
  <si>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</si>
  <si>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</si>
  <si>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</si>
  <si>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</si>
  <si>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</si>
  <si>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</si>
  <si>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</si>
  <si>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</si>
  <si>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</si>
  <si>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</si>
  <si>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</si>
  <si>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</si>
  <si>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</si>
  <si>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</si>
  <si>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</si>
  <si>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</si>
  <si>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</si>
  <si>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</si>
  <si>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</si>
  <si>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</si>
  <si>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</si>
  <si>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</si>
  <si>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</si>
  <si>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</si>
  <si>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</si>
  <si>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</si>
  <si>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</si>
  <si>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</si>
  <si>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</si>
  <si>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</si>
  <si>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</si>
  <si>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</si>
  <si>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</si>
  <si>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</si>
  <si>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</si>
  <si>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</si>
  <si>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</si>
  <si>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</si>
  <si>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</si>
  <si>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</si>
  <si>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备注：我单位无一般公共预算“三公”经费支出预算，故此表为空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</si>
  <si>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</si>
  <si>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</si>
  <si>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</si>
  <si>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</si>
  <si>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</si>
  <si>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</si>
  <si>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</si>
  <si>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</si>
  <si>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</si>
  <si>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</si>
  <si>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</si>
  <si>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</si>
  <si>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</si>
  <si>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</si>
  <si>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</si>
  <si>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</si>
  <si>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</si>
  <si>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</si>
  <si>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</si>
  <si>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</si>
  <si>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530103210000000003305</t>
  </si>
  <si>
    <t>事业人员支出工资</t>
  </si>
  <si>
    <t>30101</t>
  </si>
  <si>
    <t>基本工资</t>
  </si>
  <si>
    <t>30102</t>
  </si>
  <si>
    <t>津贴补贴</t>
  </si>
  <si>
    <t>30103</t>
  </si>
  <si>
    <t>奖金</t>
  </si>
  <si>
    <t>30107</t>
  </si>
  <si>
    <t>绩效工资</t>
  </si>
  <si>
    <t>530103210000000003306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</si>
  <si>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</si>
  <si>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</si>
  <si>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</si>
  <si>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</si>
  <si>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</si>
  <si>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</si>
  <si>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</si>
  <si>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</si>
  <si>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</si>
  <si>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</si>
  <si>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</si>
  <si>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530103210000000003307</t>
  </si>
  <si>
    <t>30113</t>
  </si>
  <si>
    <t>530103210000000003312</t>
  </si>
  <si>
    <t>工会经费</t>
  </si>
  <si>
    <t>30228</t>
  </si>
  <si>
    <t>530103210000000003313</t>
  </si>
  <si>
    <t>一般公用经费</t>
  </si>
  <si>
    <t>30201</t>
  </si>
  <si>
    <t>办公费</t>
  </si>
  <si>
    <t>30299</t>
  </si>
  <si>
    <t>其他商品和服务支出</t>
  </si>
  <si>
    <t>530103231100001284706</t>
  </si>
  <si>
    <t>离退休人员支出</t>
  </si>
  <si>
    <t>30305</t>
  </si>
  <si>
    <t>生活补助</t>
  </si>
  <si>
    <t>530103231100001403862</t>
  </si>
  <si>
    <t>事业人员绩效奖励</t>
  </si>
  <si>
    <t>530103231100001403889</t>
  </si>
  <si>
    <t>离退休工会活动经费</t>
  </si>
  <si>
    <t>530103231100001472802</t>
  </si>
  <si>
    <t>残疾人保障金</t>
  </si>
  <si>
    <t>530103241100002305996</t>
  </si>
  <si>
    <t>其他人员支出</t>
  </si>
  <si>
    <t>30199</t>
  </si>
  <si>
    <t>其他工资福利支出</t>
  </si>
  <si>
    <t>预算05-1表</t>
  </si>
  <si>
    <t>项目分类</t>
  </si>
  <si>
    <t>项目单位</t>
  </si>
  <si>
    <t>经济科目编码</t>
  </si>
  <si>
    <t>经济科目名称</t>
  </si>
  <si>
    <t>本年拨款</t>
  </si>
  <si>
    <t>其中：本次下达</t>
  </si>
  <si>
    <t>专项业务类</t>
  </si>
  <si>
    <t>530103251100004422386</t>
  </si>
  <si>
    <t>市级下达事业单位招考笔试考务经费</t>
  </si>
  <si>
    <t>530103251100004422387</t>
  </si>
  <si>
    <t>市级下达公务员考务工作经费</t>
  </si>
  <si>
    <t>民生类</t>
  </si>
  <si>
    <t>530103251100004257867</t>
  </si>
  <si>
    <t>2025年城乡义务教育阶段学校补助公用经费（初中）中央专项资金</t>
  </si>
  <si>
    <t>31002</t>
  </si>
  <si>
    <t>办公设备购置</t>
  </si>
  <si>
    <t>530103251100004257893</t>
  </si>
  <si>
    <t>2025年城乡义务教育阶段学校补助公用经费（初中）省级专项资金</t>
  </si>
  <si>
    <t>530103251100004698301</t>
  </si>
  <si>
    <t>2025年特殊教育补助公用经费中央提标专项资金</t>
  </si>
  <si>
    <t>530103251100004698302</t>
  </si>
  <si>
    <t>2025年特殊教育补助公用经费市级提标专项资金</t>
  </si>
  <si>
    <t>530103251100004698312</t>
  </si>
  <si>
    <t>2025年特殊教育补助公用经费省级提标专项资金</t>
  </si>
  <si>
    <t>530103251100004702225</t>
  </si>
  <si>
    <t>2025年秋季学期第二批普通高中家庭经济困难学生免学杂费补助中央资金</t>
  </si>
  <si>
    <t>30308</t>
  </si>
  <si>
    <t>助学金</t>
  </si>
  <si>
    <t>530103251100004702226</t>
  </si>
  <si>
    <t>2025年秋季学期第二批普通高中家庭经济困难学生免学杂费补助省级资金</t>
  </si>
  <si>
    <t>530103261100005123989</t>
  </si>
  <si>
    <t>普通高中生均公用经费</t>
  </si>
  <si>
    <t>事业发展类</t>
  </si>
  <si>
    <t>530103241100002480346</t>
  </si>
  <si>
    <t>高中业务补助经费</t>
  </si>
  <si>
    <t>530103241100003004874</t>
  </si>
  <si>
    <t>水源保护区学生专项补助资金</t>
  </si>
  <si>
    <t>530103241100003179864</t>
  </si>
  <si>
    <t>“阿诗玛班”和“民族班”补助经费</t>
  </si>
  <si>
    <t>530103241100003325482</t>
  </si>
  <si>
    <t>普通高等学校招生全国统一考试考务经费</t>
  </si>
  <si>
    <t>530103251100004372552</t>
  </si>
  <si>
    <t>体育项目传统特色学校专项经费</t>
  </si>
  <si>
    <t>530103251100004499484</t>
  </si>
  <si>
    <t>2025年教师培训培养建设（省管校用和组团式帮扶）资金</t>
  </si>
  <si>
    <t>530103251100004600007</t>
  </si>
  <si>
    <t>2025年校（园）长能力提升培训补助经费</t>
  </si>
  <si>
    <t>530103251100004602361</t>
  </si>
  <si>
    <t>2025年第二批至第五批春城计划教学名师（吴春华）工作室专项培养经费</t>
  </si>
  <si>
    <t>530103251100004602371</t>
  </si>
  <si>
    <t>2025年第二批至第五批春城计划教学名师（施国华）工作室专项培养经费</t>
  </si>
  <si>
    <t>530103251100004610932</t>
  </si>
  <si>
    <t>2025年教师节走访慰问专项经费</t>
  </si>
  <si>
    <t>530103251100004623304</t>
  </si>
  <si>
    <t>2025年义务教育课后服务省级补助资金</t>
  </si>
  <si>
    <t>530103251100004633805</t>
  </si>
  <si>
    <t>昆明市教育体育系统事业单位工作人员招聘经费</t>
  </si>
  <si>
    <t>530103251100004675642</t>
  </si>
  <si>
    <t>2024年昆明市学科带头人和骨干教师工作经费</t>
  </si>
  <si>
    <t>530103251100004675858</t>
  </si>
  <si>
    <t>2025年教师培训培养建设（云岭基础教育领域教育人才系列工作室建设）经费</t>
  </si>
  <si>
    <t>530103251100004702236</t>
  </si>
  <si>
    <t>2025年秋季学期第二批普通高中家庭经济困难学生免学杂费补助市级资金</t>
  </si>
  <si>
    <t>530103261100005156768</t>
  </si>
  <si>
    <t>安保人员经费</t>
  </si>
  <si>
    <t>30209</t>
  </si>
  <si>
    <t>物业管理费</t>
  </si>
  <si>
    <t>530103261100005156769</t>
  </si>
  <si>
    <t>银龄讲师待遇经费</t>
  </si>
  <si>
    <t>530103261100005156770</t>
  </si>
  <si>
    <t>离退休党组织建设经费</t>
  </si>
  <si>
    <t>530103261100005156771</t>
  </si>
  <si>
    <t>非同级财政拨款（课后服务）专项资金</t>
  </si>
  <si>
    <t>530103261100005156774</t>
  </si>
  <si>
    <t>编制外用工人员提标经费</t>
  </si>
  <si>
    <t>530103261100005156792</t>
  </si>
  <si>
    <t>非同级财政拨款（其他）专项资金</t>
  </si>
  <si>
    <t>530103261100005156794</t>
  </si>
  <si>
    <t>引进教育管理人才编外聘用教师经费</t>
  </si>
  <si>
    <t>预算05-2表</t>
  </si>
  <si>
    <t>项目年度绩效目标</t>
  </si>
  <si>
    <t>一级指标</t>
  </si>
  <si>
    <t>二级指标</t>
  </si>
  <si>
    <t>三级指标</t>
  </si>
  <si>
    <t>指标性质</t>
  </si>
  <si>
    <t>指标值</t>
  </si>
  <si>
    <t>度量单位</t>
  </si>
  <si>
    <t>指标属性</t>
  </si>
  <si>
    <t>指标内容</t>
  </si>
  <si>
    <t>落实生均公用经费保障政策，确定年度基准定额标准，确保经费足额、及时拨付到位，全面保障辖区公办普通高中日常运转。</t>
  </si>
  <si>
    <t>产出指标</t>
  </si>
  <si>
    <t>质量指标</t>
  </si>
  <si>
    <t>经费拨付合规率</t>
  </si>
  <si>
    <t>&gt;=</t>
  </si>
  <si>
    <t>90</t>
  </si>
  <si>
    <t>%</t>
  </si>
  <si>
    <t>定量指标</t>
  </si>
  <si>
    <t>反映经费拨付合规的情况</t>
  </si>
  <si>
    <t>时效指标</t>
  </si>
  <si>
    <t>完成时间</t>
  </si>
  <si>
    <t>&lt;=</t>
  </si>
  <si>
    <t>2026年12月底前</t>
  </si>
  <si>
    <t>月</t>
  </si>
  <si>
    <t>反映2026年完成指标的情况。</t>
  </si>
  <si>
    <t>效益指标</t>
  </si>
  <si>
    <t>社会效益</t>
  </si>
  <si>
    <t>学校正常运转率</t>
  </si>
  <si>
    <t>=</t>
  </si>
  <si>
    <t>100</t>
  </si>
  <si>
    <t>反映学校正常运转的情况</t>
  </si>
  <si>
    <t>可持续影响</t>
  </si>
  <si>
    <t>教育资源均衡与教育质量提升</t>
  </si>
  <si>
    <t>效果明显</t>
  </si>
  <si>
    <t>是/否</t>
  </si>
  <si>
    <t>定性指标</t>
  </si>
  <si>
    <t>反映教育资源均衡与教育质量提升效果的情况。</t>
  </si>
  <si>
    <t>满意度指标</t>
  </si>
  <si>
    <t>服务对象满意度</t>
  </si>
  <si>
    <t>师生满意度</t>
  </si>
  <si>
    <t>反映师生满意度的情况</t>
  </si>
  <si>
    <t>充分利用退休教师优秀资源，为银龄讲师提供学习、工作和生活条件，通过引进，加强教师队伍建设，提升教育教学质量。</t>
  </si>
  <si>
    <t>银龄讲师待遇经费使用质量达标率</t>
  </si>
  <si>
    <t>95</t>
  </si>
  <si>
    <t>反映年度经费使用考核情况</t>
  </si>
  <si>
    <t>银龄讲师待遇经费项目完成时间</t>
  </si>
  <si>
    <t>反映银龄讲师待遇经费项目完成时间情况</t>
  </si>
  <si>
    <t>银龄讲师待遇经费资金支出时间</t>
  </si>
  <si>
    <t>12月中旬前</t>
  </si>
  <si>
    <t>反映引进人员通过局办公会同意后，单位与银龄讲师签订协议及时下拨资金到学校，及时发放至个人情况</t>
  </si>
  <si>
    <t>资金发放及时率</t>
  </si>
  <si>
    <t>98</t>
  </si>
  <si>
    <t>反映考核相关资金支出是否及时足额发放到位情况</t>
  </si>
  <si>
    <t>教育教学成绩提升率</t>
  </si>
  <si>
    <t>反映教育教学成绩情况</t>
  </si>
  <si>
    <t>全区学校及师生满意度</t>
  </si>
  <si>
    <t>反映全区学校及师生满意度情况</t>
  </si>
  <si>
    <t>我单位2026年业务补助经费以保障普通高中教育教学正常运转为基础，以优化经费配置、提升资金使用效益为核心，紧扣高中教育优质发展战略，建立科学规范、精准高效经费保障机制，明确支出标准与流程，确保资金合规高效使用。</t>
  </si>
  <si>
    <t>经费使用合规率</t>
  </si>
  <si>
    <t>反映经费使用合规率的情况</t>
  </si>
  <si>
    <t>项目完成时间</t>
  </si>
  <si>
    <t>12月中旬以前</t>
  </si>
  <si>
    <t>年</t>
  </si>
  <si>
    <t>反映项目完成时间的情况</t>
  </si>
  <si>
    <t>教学设施的改善与的维护，进行教师的培训改善教学质量</t>
  </si>
  <si>
    <t>改善教学质量</t>
  </si>
  <si>
    <t>反映从资产增加、学生人数增加和教师人数增加的情况</t>
  </si>
  <si>
    <t>家长学生满意度</t>
  </si>
  <si>
    <t>反映家长学生满意度的情况</t>
  </si>
  <si>
    <t>建立经费使用管理及跨部门协同机制，明确支出标准与流程，确保资金合规高效使用</t>
  </si>
  <si>
    <t>数量指标</t>
  </si>
  <si>
    <t>专项资金支持的项目总数</t>
  </si>
  <si>
    <t>个</t>
  </si>
  <si>
    <t>反映专项资金支持的项目总数的情况</t>
  </si>
  <si>
    <t>各项经费使用质量达标率</t>
  </si>
  <si>
    <t>经费支出合规情况</t>
  </si>
  <si>
    <t>资金使用台账及公示完整性</t>
  </si>
  <si>
    <t>反映资金使用台账及公示完整性的情况</t>
  </si>
  <si>
    <t>资金支付完成时间</t>
  </si>
  <si>
    <t>&lt;</t>
  </si>
  <si>
    <t>12月31日</t>
  </si>
  <si>
    <t>反映资金支付完成时间的情况</t>
  </si>
  <si>
    <t>学生综合素质提升率</t>
  </si>
  <si>
    <t>80</t>
  </si>
  <si>
    <t>反应学生综合素质情况</t>
  </si>
  <si>
    <t>学生学习环境优化认可度</t>
  </si>
  <si>
    <t>反映学生学习环境优化认可度的情况</t>
  </si>
  <si>
    <t>聚焦基础保障夯实与服务质量起步提升，2026 年预算核心实现 “全覆盖、保基本、提规范” 目标。精准测算在校生规模及服务需求，建立资金使用台账及公示制度。</t>
  </si>
  <si>
    <t>享受专项资金支持的中小学数量及覆盖率</t>
  </si>
  <si>
    <t>反映享受专项资金支持的中小学数量及覆盖率的情况</t>
  </si>
  <si>
    <t>参与课后服务的学生总数及占在校生比例</t>
  </si>
  <si>
    <t>85</t>
  </si>
  <si>
    <t>反映参与课后服务的学生总数及占在校生比例的情况</t>
  </si>
  <si>
    <t>课程质量达标率</t>
  </si>
  <si>
    <t>反映课程质量达标率的情况</t>
  </si>
  <si>
    <t>课后服务课程按期开设率</t>
  </si>
  <si>
    <t>反映课后服务课程按期开设率的情况</t>
  </si>
  <si>
    <t>课后服务相关投诉发生率</t>
  </si>
  <si>
    <t>反映课后服务相关投诉情况</t>
  </si>
  <si>
    <t>反映学生综合素质提升率的情况</t>
  </si>
  <si>
    <t>师生及家长满意度</t>
  </si>
  <si>
    <t>反映师生及家长满意的情况</t>
  </si>
  <si>
    <t>校园人防队伍的充实对提升校园安全防范工作水平，规范校园内部安全防范管理起到了重要的作用。</t>
  </si>
  <si>
    <t>安保人员经费使用质量达标率</t>
  </si>
  <si>
    <t>反映安保人员经费使用质量达标情况</t>
  </si>
  <si>
    <t>新学期开学前保安人员到岗完成时限</t>
  </si>
  <si>
    <t>开学前1周</t>
  </si>
  <si>
    <t>周</t>
  </si>
  <si>
    <t>反映新学期开学前保安人员到岗完成时限的情况</t>
  </si>
  <si>
    <t>校园安全事件发生率</t>
  </si>
  <si>
    <t>反映校园安全事件发生率的情况</t>
  </si>
  <si>
    <t>校园突发应急事件快速处置率</t>
  </si>
  <si>
    <t>反映校园突发应急事件快速处置情况</t>
  </si>
  <si>
    <t>反映师生及家长满意度的情况</t>
  </si>
  <si>
    <t xml:space="preserve">通过慰问、拜访离退休干部，以党组织工作经费保障支持离退休党支部开展主题党日与政治理论学习活动，保障党组织服务工作。
</t>
  </si>
  <si>
    <t>补贴发放准确率</t>
  </si>
  <si>
    <t>反映补贴发放准确率情况</t>
  </si>
  <si>
    <t>2026年12月31日</t>
  </si>
  <si>
    <t>离退休党员参加政治理论学习出勤率</t>
  </si>
  <si>
    <t>50</t>
  </si>
  <si>
    <t>反映离退休党员参加政治理论学习出勤率情况</t>
  </si>
  <si>
    <t>离退休党员满意度</t>
  </si>
  <si>
    <t>反映离退休党员满意度的情况</t>
  </si>
  <si>
    <t>为进一步规范我区机关事业单位编外聘用人员管理，聚焦“基础提标、规范落地、稳岗起步”核心，预算重点实现薪酬保障提质与管理规范化。</t>
  </si>
  <si>
    <t>提标经费使用合规率</t>
  </si>
  <si>
    <t>反映提标经费使用合规情况</t>
  </si>
  <si>
    <t>校园日常运转保障效率提升率</t>
  </si>
  <si>
    <t>20</t>
  </si>
  <si>
    <t>反映校园日常运转保障情况</t>
  </si>
  <si>
    <t>用工人员技能培训持续开展月数</t>
  </si>
  <si>
    <t>反映用工人员技能培训持续开展月数的情况</t>
  </si>
  <si>
    <t>服务受益人员满意度</t>
  </si>
  <si>
    <t>反映受益人员满意程度的情况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</si>
  <si>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</si>
  <si>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</si>
  <si>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</si>
  <si>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</si>
  <si>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</si>
  <si>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</si>
  <si>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</si>
  <si>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</si>
  <si>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</si>
  <si>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</si>
  <si>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</si>
  <si>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</si>
  <si>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</si>
  <si>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</si>
  <si>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</si>
  <si>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激光A3彩色打印复印扫描一体机</t>
  </si>
  <si>
    <t>A3彩色打印机</t>
  </si>
  <si>
    <t>台</t>
  </si>
  <si>
    <t>交换机</t>
  </si>
  <si>
    <t>交换设备</t>
  </si>
  <si>
    <t>蓝牙音响</t>
  </si>
  <si>
    <t>扩音设备</t>
  </si>
  <si>
    <t>钢琴</t>
  </si>
  <si>
    <t>乐器</t>
  </si>
  <si>
    <t>电视</t>
  </si>
  <si>
    <t>普通电视设备（电视机）</t>
  </si>
  <si>
    <t>储物木柜</t>
  </si>
  <si>
    <t>其他柜类</t>
  </si>
  <si>
    <t>组</t>
  </si>
  <si>
    <t>展柜</t>
  </si>
  <si>
    <t>平方米</t>
  </si>
  <si>
    <t>折叠椅</t>
  </si>
  <si>
    <t>其他家具</t>
  </si>
  <si>
    <t>把</t>
  </si>
  <si>
    <t>无线AP</t>
  </si>
  <si>
    <t>其他网络设备</t>
  </si>
  <si>
    <t>运动相机</t>
  </si>
  <si>
    <t>通用照相机</t>
  </si>
  <si>
    <t>显示器</t>
  </si>
  <si>
    <t>液晶显示器</t>
  </si>
  <si>
    <t>车辆进出道闸</t>
  </si>
  <si>
    <t>闸</t>
  </si>
  <si>
    <t>套</t>
  </si>
  <si>
    <t>安保服务费</t>
  </si>
  <si>
    <t>物业管理服务</t>
  </si>
  <si>
    <t>元</t>
  </si>
  <si>
    <t>备注：当面向中小企业预留资金大于合计时，面向中小企业预留资金为三年预计数。</t>
  </si>
  <si>
    <t>预算08表</t>
  </si>
  <si>
    <t>政府购买服务项目</t>
  </si>
  <si>
    <t>政府购买服务目录</t>
  </si>
  <si>
    <t>备注：我单位无政府购买服务预算，故此表为空。</t>
  </si>
  <si>
    <t>预算09-1表</t>
  </si>
  <si>
    <t>单位名称（项目）</t>
  </si>
  <si>
    <t>地区</t>
  </si>
  <si>
    <t>磨憨经济合作区</t>
  </si>
  <si>
    <t>备注：我单位无对下转移支付预算，故此表为空</t>
  </si>
  <si>
    <t>预算09-2表</t>
  </si>
  <si>
    <t>单位名称、项目名称</t>
  </si>
  <si>
    <t>备注：我单位无对下转移支付绩效目标，故此表为空</t>
  </si>
  <si>
    <t>资产类别</t>
  </si>
  <si>
    <t>资产分类代码.名称</t>
  </si>
  <si>
    <t>资产名称</t>
  </si>
  <si>
    <t>计量单位</t>
  </si>
  <si>
    <t>财政部门批复数（元）</t>
  </si>
  <si>
    <t>单价</t>
  </si>
  <si>
    <t>金额</t>
  </si>
  <si>
    <t>备注：我单位无新增资产配置预算，故此表为空</t>
  </si>
  <si>
    <t>预算11表</t>
  </si>
  <si>
    <t>上级补助</t>
  </si>
  <si>
    <t>备注：我单位无上级转移支付补助项目支出，故此表为空</t>
  </si>
  <si>
    <t>预算12表</t>
  </si>
  <si>
    <t>项目级次</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</si>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</sst>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8"/>
      <color rgb="FFFF0000"/>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2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Alignment="1" applyProtection="1">
      <alignment horizontal="center" vertical="center" wrapText="1"/>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8" fillId="0" borderId="0" xfId="0" applyFont="1" applyAlignment="1" applyProtection="1">
      <alignment horizontal="center" vertical="center" wrapText="1"/>
      <protection locked="0"/>
    </xf>
    <xf numFmtId="0" fontId="2" fillId="0" borderId="0" xfId="0" applyFont="1" applyBorder="1" applyAlignment="1">
      <alignment vertical="center" wrapText="1"/>
    </xf>
    <xf numFmtId="0" fontId="2" fillId="0" borderId="0" xfId="0" applyFont="1" applyBorder="1" applyAlignment="1" applyProtection="1">
      <alignment vertical="center"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9" fillId="0" borderId="0" xfId="0" applyFont="1" applyBorder="1"/>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lignment vertical="center"/>
    </xf>
    <xf numFmtId="0" fontId="4" fillId="0" borderId="9" xfId="0" applyFont="1" applyBorder="1" applyAlignment="1">
      <alignment horizontal="center" vertical="center" wrapText="1"/>
    </xf>
    <xf numFmtId="180" fontId="5" fillId="0" borderId="7" xfId="0" applyNumberFormat="1" applyFont="1" applyFill="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2" xfId="0" applyFont="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vertical="center"/>
    </xf>
    <xf numFmtId="176" fontId="2" fillId="0" borderId="0" xfId="0" applyNumberFormat="1" applyFont="1" applyBorder="1" applyAlignment="1">
      <alignmen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49" fontId="5" fillId="0" borderId="7" xfId="50" applyNumberFormat="1" applyFont="1" applyFill="1" applyBorder="1">
      <alignment horizontal="left"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0" xfId="0" applyFont="1" applyBorder="1" applyProtection="1">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6" fillId="0" borderId="7" xfId="0" applyFont="1" applyBorder="1" applyAlignment="1" applyProtection="1">
      <alignment vertical="top" wrapText="1"/>
      <protection locked="0"/>
    </xf>
    <xf numFmtId="0" fontId="16" fillId="0" borderId="0" xfId="0" applyFont="1" applyBorder="1"/>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6" sqref="B16"/>
    </sheetView>
  </sheetViews>
  <sheetFormatPr defaultColWidth="8.575" defaultRowHeight="12.75" customHeight="1" outlineLevelCol="3"/>
  <cols>
    <col min="1" max="4" width="41" customWidth="1"/>
  </cols>
  <sheetData>
    <row r="1" ht="15" customHeight="1" spans="1:4">
      <c r="A1" s="41"/>
      <c r="B1" s="41"/>
      <c r="C1" s="41"/>
      <c r="D1" s="44" t="s">
        <v>0</v>
      </c>
    </row>
    <row r="2" ht="41.25" customHeight="1" spans="1:1">
      <c r="A2" s="163" t="str">
        <f>"2026"&amp;"年部门财务收支预算总表"</f>
        <v>2026年部门财务收支预算总表</v>
      </c>
    </row>
    <row r="3" ht="17.25" customHeight="1" spans="1:4">
      <c r="A3" s="164" t="str">
        <f>"单位名称："&amp;"云南省昆明市第十中学"</f>
        <v>单位名称：云南省昆明市第十中学</v>
      </c>
      <c r="B3" s="165"/>
      <c r="D3" s="138"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72">
        <v>112118335</v>
      </c>
      <c r="C6" s="168" t="s">
        <v>8</v>
      </c>
      <c r="D6" s="72"/>
    </row>
    <row r="7" ht="17.25" customHeight="1" spans="1:4">
      <c r="A7" s="168" t="s">
        <v>9</v>
      </c>
      <c r="B7" s="72"/>
      <c r="C7" s="168" t="s">
        <v>10</v>
      </c>
      <c r="D7" s="72"/>
    </row>
    <row r="8" ht="17.25" customHeight="1" spans="1:4">
      <c r="A8" s="168" t="s">
        <v>11</v>
      </c>
      <c r="B8" s="72"/>
      <c r="C8" s="203" t="s">
        <v>12</v>
      </c>
      <c r="D8" s="72"/>
    </row>
    <row r="9" ht="17.25" customHeight="1" spans="1:4">
      <c r="A9" s="168" t="s">
        <v>13</v>
      </c>
      <c r="B9" s="72">
        <v>10000000</v>
      </c>
      <c r="C9" s="203" t="s">
        <v>14</v>
      </c>
      <c r="D9" s="72"/>
    </row>
    <row r="10" ht="17.25" customHeight="1" spans="1:4">
      <c r="A10" s="168" t="s">
        <v>15</v>
      </c>
      <c r="B10" s="72">
        <v>15545373</v>
      </c>
      <c r="C10" s="203" t="s">
        <v>16</v>
      </c>
      <c r="D10" s="72">
        <v>113943798.9</v>
      </c>
    </row>
    <row r="11" ht="17.25" customHeight="1" spans="1:4">
      <c r="A11" s="168" t="s">
        <v>17</v>
      </c>
      <c r="B11" s="72"/>
      <c r="C11" s="203" t="s">
        <v>18</v>
      </c>
      <c r="D11" s="72"/>
    </row>
    <row r="12" ht="17.25" customHeight="1" spans="1:4">
      <c r="A12" s="168" t="s">
        <v>19</v>
      </c>
      <c r="B12" s="72"/>
      <c r="C12" s="31" t="s">
        <v>20</v>
      </c>
      <c r="D12" s="72"/>
    </row>
    <row r="13" ht="17.25" customHeight="1" spans="1:4">
      <c r="A13" s="168" t="s">
        <v>21</v>
      </c>
      <c r="B13" s="72"/>
      <c r="C13" s="31" t="s">
        <v>22</v>
      </c>
      <c r="D13" s="72">
        <v>13400803</v>
      </c>
    </row>
    <row r="14" ht="17.25" customHeight="1" spans="1:4">
      <c r="A14" s="168" t="s">
        <v>23</v>
      </c>
      <c r="B14" s="72"/>
      <c r="C14" s="31" t="s">
        <v>24</v>
      </c>
      <c r="D14" s="72">
        <v>7019670</v>
      </c>
    </row>
    <row r="15" ht="17.25" customHeight="1" spans="1:4">
      <c r="A15" s="168" t="s">
        <v>25</v>
      </c>
      <c r="B15" s="72">
        <v>15545373</v>
      </c>
      <c r="C15" s="31" t="s">
        <v>26</v>
      </c>
      <c r="D15" s="72"/>
    </row>
    <row r="16" ht="17.25" customHeight="1" spans="1:4">
      <c r="A16" s="143"/>
      <c r="B16" s="72"/>
      <c r="C16" s="31" t="s">
        <v>27</v>
      </c>
      <c r="D16" s="72"/>
    </row>
    <row r="17" ht="17.25" customHeight="1" spans="1:4">
      <c r="A17" s="169"/>
      <c r="B17" s="72"/>
      <c r="C17" s="31" t="s">
        <v>28</v>
      </c>
      <c r="D17" s="72"/>
    </row>
    <row r="18" ht="17.25" customHeight="1" spans="1:4">
      <c r="A18" s="169"/>
      <c r="B18" s="72"/>
      <c r="C18" s="31" t="s">
        <v>29</v>
      </c>
      <c r="D18" s="72"/>
    </row>
    <row r="19" ht="17.25" customHeight="1" spans="1:4">
      <c r="A19" s="169"/>
      <c r="B19" s="72"/>
      <c r="C19" s="31" t="s">
        <v>30</v>
      </c>
      <c r="D19" s="72"/>
    </row>
    <row r="20" ht="17.25" customHeight="1" spans="1:4">
      <c r="A20" s="169"/>
      <c r="B20" s="72"/>
      <c r="C20" s="31" t="s">
        <v>31</v>
      </c>
      <c r="D20" s="72"/>
    </row>
    <row r="21" ht="17.25" customHeight="1" spans="1:4">
      <c r="A21" s="169"/>
      <c r="B21" s="72"/>
      <c r="C21" s="31" t="s">
        <v>32</v>
      </c>
      <c r="D21" s="72"/>
    </row>
    <row r="22" ht="17.25" customHeight="1" spans="1:4">
      <c r="A22" s="169"/>
      <c r="B22" s="72"/>
      <c r="C22" s="31" t="s">
        <v>33</v>
      </c>
      <c r="D22" s="72"/>
    </row>
    <row r="23" ht="17.25" customHeight="1" spans="1:4">
      <c r="A23" s="169"/>
      <c r="B23" s="72"/>
      <c r="C23" s="31" t="s">
        <v>34</v>
      </c>
      <c r="D23" s="72"/>
    </row>
    <row r="24" ht="17.25" customHeight="1" spans="1:4">
      <c r="A24" s="169"/>
      <c r="B24" s="72"/>
      <c r="C24" s="31" t="s">
        <v>35</v>
      </c>
      <c r="D24" s="72">
        <v>7061292</v>
      </c>
    </row>
    <row r="25" ht="17.25" customHeight="1" spans="1:4">
      <c r="A25" s="169"/>
      <c r="B25" s="72"/>
      <c r="C25" s="31" t="s">
        <v>36</v>
      </c>
      <c r="D25" s="72"/>
    </row>
    <row r="26" ht="17.25" customHeight="1" spans="1:4">
      <c r="A26" s="169"/>
      <c r="B26" s="72"/>
      <c r="C26" s="143" t="s">
        <v>37</v>
      </c>
      <c r="D26" s="72"/>
    </row>
    <row r="27" ht="17.25" customHeight="1" spans="1:4">
      <c r="A27" s="169"/>
      <c r="B27" s="72"/>
      <c r="C27" s="31" t="s">
        <v>38</v>
      </c>
      <c r="D27" s="72"/>
    </row>
    <row r="28" ht="16.5" customHeight="1" spans="1:4">
      <c r="A28" s="169"/>
      <c r="B28" s="72"/>
      <c r="C28" s="31" t="s">
        <v>39</v>
      </c>
      <c r="D28" s="72"/>
    </row>
    <row r="29" ht="16.5" customHeight="1" spans="1:4">
      <c r="A29" s="169"/>
      <c r="B29" s="72"/>
      <c r="C29" s="143" t="s">
        <v>40</v>
      </c>
      <c r="D29" s="72">
        <v>20164.63</v>
      </c>
    </row>
    <row r="30" ht="17.25" customHeight="1" spans="1:4">
      <c r="A30" s="169"/>
      <c r="B30" s="72"/>
      <c r="C30" s="143" t="s">
        <v>41</v>
      </c>
      <c r="D30" s="72"/>
    </row>
    <row r="31" ht="17.25" customHeight="1" spans="1:4">
      <c r="A31" s="169"/>
      <c r="B31" s="72"/>
      <c r="C31" s="31" t="s">
        <v>42</v>
      </c>
      <c r="D31" s="72"/>
    </row>
    <row r="32" ht="16.5" customHeight="1" spans="1:4">
      <c r="A32" s="169" t="s">
        <v>43</v>
      </c>
      <c r="B32" s="72">
        <v>137663708</v>
      </c>
      <c r="C32" s="169" t="s">
        <v>44</v>
      </c>
      <c r="D32" s="72">
        <v>141445728.53</v>
      </c>
    </row>
    <row r="33" ht="16.5" customHeight="1" spans="1:4">
      <c r="A33" s="143" t="s">
        <v>45</v>
      </c>
      <c r="B33" s="72">
        <v>3782020.53</v>
      </c>
      <c r="C33" s="143" t="s">
        <v>46</v>
      </c>
      <c r="D33" s="72"/>
    </row>
    <row r="34" ht="16.5" customHeight="1" spans="1:4">
      <c r="A34" s="31" t="s">
        <v>47</v>
      </c>
      <c r="B34" s="72">
        <v>3782020.53</v>
      </c>
      <c r="C34" s="31" t="s">
        <v>47</v>
      </c>
      <c r="D34" s="72"/>
    </row>
    <row r="35" ht="16.5" customHeight="1" spans="1:4">
      <c r="A35" s="31" t="s">
        <v>48</v>
      </c>
      <c r="B35" s="72"/>
      <c r="C35" s="31" t="s">
        <v>49</v>
      </c>
      <c r="D35" s="72"/>
    </row>
    <row r="36" ht="16.5" customHeight="1" spans="1:4">
      <c r="A36" s="170" t="s">
        <v>50</v>
      </c>
      <c r="B36" s="72">
        <v>141445728.53</v>
      </c>
      <c r="C36" s="170" t="s">
        <v>51</v>
      </c>
      <c r="D36" s="72">
        <v>141445728.53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0" sqref="C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0">
        <v>1</v>
      </c>
      <c r="B1" s="111">
        <v>0</v>
      </c>
      <c r="C1" s="110">
        <v>1</v>
      </c>
      <c r="D1" s="112"/>
      <c r="E1" s="112"/>
      <c r="F1" s="109" t="s">
        <v>477</v>
      </c>
    </row>
    <row r="2" ht="42" customHeight="1" spans="1:6">
      <c r="A2" s="113" t="str">
        <f>"2026"&amp;"年部门政府性基金预算支出预算表"</f>
        <v>2026年部门政府性基金预算支出预算表</v>
      </c>
      <c r="B2" s="113" t="s">
        <v>478</v>
      </c>
      <c r="C2" s="114"/>
      <c r="D2" s="115"/>
      <c r="E2" s="115"/>
      <c r="F2" s="115"/>
    </row>
    <row r="3" ht="13.5" customHeight="1" spans="1:6">
      <c r="A3" s="4" t="str">
        <f>"单位名称："&amp;"云南省昆明市第十中学"</f>
        <v>单位名称：云南省昆明市第十中学</v>
      </c>
      <c r="B3" s="4" t="s">
        <v>479</v>
      </c>
      <c r="C3" s="110"/>
      <c r="D3" s="112"/>
      <c r="E3" s="112"/>
      <c r="F3" s="109" t="s">
        <v>1</v>
      </c>
    </row>
    <row r="4" ht="19.5" customHeight="1" spans="1:6">
      <c r="A4" s="116" t="s">
        <v>199</v>
      </c>
      <c r="B4" s="117" t="s">
        <v>72</v>
      </c>
      <c r="C4" s="116" t="s">
        <v>73</v>
      </c>
      <c r="D4" s="10" t="s">
        <v>480</v>
      </c>
      <c r="E4" s="11"/>
      <c r="F4" s="12"/>
    </row>
    <row r="5" ht="18.75" customHeight="1" spans="1:6">
      <c r="A5" s="118"/>
      <c r="B5" s="119"/>
      <c r="C5" s="118"/>
      <c r="D5" s="15" t="s">
        <v>55</v>
      </c>
      <c r="E5" s="10" t="s">
        <v>75</v>
      </c>
      <c r="F5" s="15" t="s">
        <v>76</v>
      </c>
    </row>
    <row r="6" ht="18.75" customHeight="1" spans="1:6">
      <c r="A6" s="61">
        <v>1</v>
      </c>
      <c r="B6" s="120" t="s">
        <v>83</v>
      </c>
      <c r="C6" s="61">
        <v>3</v>
      </c>
      <c r="D6" s="121">
        <v>4</v>
      </c>
      <c r="E6" s="121">
        <v>5</v>
      </c>
      <c r="F6" s="121">
        <v>6</v>
      </c>
    </row>
    <row r="7" ht="21" customHeight="1" spans="1:6">
      <c r="A7" s="20" t="s">
        <v>70</v>
      </c>
      <c r="B7" s="20"/>
      <c r="C7" s="20"/>
      <c r="D7" s="72">
        <v>20164.63</v>
      </c>
      <c r="E7" s="72"/>
      <c r="F7" s="72">
        <v>20164.63</v>
      </c>
    </row>
    <row r="8" ht="21" customHeight="1" spans="1:6">
      <c r="A8" s="20"/>
      <c r="B8" s="20" t="s">
        <v>145</v>
      </c>
      <c r="C8" s="20" t="s">
        <v>81</v>
      </c>
      <c r="D8" s="72">
        <v>20164.63</v>
      </c>
      <c r="E8" s="72"/>
      <c r="F8" s="72">
        <v>20164.63</v>
      </c>
    </row>
    <row r="9" ht="21" customHeight="1" spans="1:6">
      <c r="A9" s="23"/>
      <c r="B9" s="122" t="s">
        <v>146</v>
      </c>
      <c r="C9" s="122" t="s">
        <v>147</v>
      </c>
      <c r="D9" s="72">
        <v>20164.63</v>
      </c>
      <c r="E9" s="72"/>
      <c r="F9" s="72">
        <v>20164.63</v>
      </c>
    </row>
    <row r="10" ht="21" customHeight="1" spans="1:6">
      <c r="A10" s="23"/>
      <c r="B10" s="123" t="s">
        <v>148</v>
      </c>
      <c r="C10" s="123" t="s">
        <v>149</v>
      </c>
      <c r="D10" s="72">
        <v>20164.63</v>
      </c>
      <c r="E10" s="72"/>
      <c r="F10" s="72">
        <v>20164.63</v>
      </c>
    </row>
    <row r="11" ht="18.75" customHeight="1" spans="1:6">
      <c r="A11" s="124" t="s">
        <v>188</v>
      </c>
      <c r="B11" s="124" t="s">
        <v>188</v>
      </c>
      <c r="C11" s="125" t="s">
        <v>188</v>
      </c>
      <c r="D11" s="72">
        <v>20164.63</v>
      </c>
      <c r="E11" s="72"/>
      <c r="F11" s="72">
        <v>20164.63</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3"/>
  <sheetViews>
    <sheetView showZeros="0" topLeftCell="A4" workbookViewId="0">
      <selection activeCell="C28" sqref="C28"/>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83333333333" customWidth="1"/>
  </cols>
  <sheetData>
    <row r="1" ht="15.75" customHeight="1" spans="1:17">
      <c r="A1" s="73"/>
      <c r="P1" s="2"/>
      <c r="Q1" s="2" t="s">
        <v>481</v>
      </c>
    </row>
    <row r="2" ht="41.25" customHeight="1" spans="1:17">
      <c r="A2" s="76" t="str">
        <f>"2026"&amp;"年部门政府采购预算表"</f>
        <v>2026年部门政府采购预算表</v>
      </c>
      <c r="B2" s="76"/>
      <c r="C2" s="76"/>
      <c r="D2" s="76"/>
      <c r="E2" s="76"/>
      <c r="F2" s="76"/>
      <c r="G2" s="76"/>
      <c r="H2" s="76"/>
      <c r="I2" s="76"/>
      <c r="J2" s="76"/>
      <c r="K2" s="76"/>
      <c r="L2" s="76"/>
      <c r="M2" s="76"/>
      <c r="N2" s="76"/>
      <c r="O2" s="76"/>
      <c r="P2" s="76"/>
      <c r="Q2" s="76"/>
    </row>
    <row r="3" ht="18.75" customHeight="1" spans="1:17">
      <c r="A3" s="99" t="str">
        <f>"单位名称："&amp;"云南省昆明市第十中学"</f>
        <v>单位名称：云南省昆明市第十中学</v>
      </c>
      <c r="B3" s="100"/>
      <c r="C3" s="100"/>
      <c r="D3" s="100"/>
      <c r="E3" s="100"/>
      <c r="F3" s="100"/>
      <c r="G3" s="6"/>
      <c r="H3" s="6"/>
      <c r="I3" s="6"/>
      <c r="J3" s="6"/>
      <c r="P3" s="7"/>
      <c r="Q3" s="109" t="s">
        <v>1</v>
      </c>
    </row>
    <row r="4" ht="15.75" customHeight="1" spans="1:17">
      <c r="A4" s="79" t="s">
        <v>482</v>
      </c>
      <c r="B4" s="101" t="s">
        <v>483</v>
      </c>
      <c r="C4" s="101" t="s">
        <v>484</v>
      </c>
      <c r="D4" s="101" t="s">
        <v>485</v>
      </c>
      <c r="E4" s="101" t="s">
        <v>486</v>
      </c>
      <c r="F4" s="101" t="s">
        <v>487</v>
      </c>
      <c r="G4" s="80" t="s">
        <v>206</v>
      </c>
      <c r="H4" s="80"/>
      <c r="I4" s="80"/>
      <c r="J4" s="80"/>
      <c r="K4" s="81"/>
      <c r="L4" s="80"/>
      <c r="M4" s="80"/>
      <c r="N4" s="94"/>
      <c r="O4" s="80"/>
      <c r="P4" s="81"/>
      <c r="Q4" s="95"/>
    </row>
    <row r="5" ht="17.25" customHeight="1" spans="1:17">
      <c r="A5" s="82"/>
      <c r="B5" s="83"/>
      <c r="C5" s="83"/>
      <c r="D5" s="83"/>
      <c r="E5" s="83"/>
      <c r="F5" s="83"/>
      <c r="G5" s="83" t="s">
        <v>55</v>
      </c>
      <c r="H5" s="83" t="s">
        <v>58</v>
      </c>
      <c r="I5" s="83" t="s">
        <v>488</v>
      </c>
      <c r="J5" s="83" t="s">
        <v>489</v>
      </c>
      <c r="K5" s="84" t="s">
        <v>490</v>
      </c>
      <c r="L5" s="96" t="s">
        <v>491</v>
      </c>
      <c r="M5" s="96"/>
      <c r="N5" s="97"/>
      <c r="O5" s="96"/>
      <c r="P5" s="98"/>
      <c r="Q5" s="85"/>
    </row>
    <row r="6" ht="54" customHeight="1" spans="1:17">
      <c r="A6" s="85"/>
      <c r="B6" s="86"/>
      <c r="C6" s="86"/>
      <c r="D6" s="86"/>
      <c r="E6" s="86"/>
      <c r="F6" s="86"/>
      <c r="G6" s="86"/>
      <c r="H6" s="86" t="s">
        <v>57</v>
      </c>
      <c r="I6" s="86"/>
      <c r="J6" s="86"/>
      <c r="K6" s="87"/>
      <c r="L6" s="86" t="s">
        <v>57</v>
      </c>
      <c r="M6" s="86" t="s">
        <v>64</v>
      </c>
      <c r="N6" s="85" t="s">
        <v>65</v>
      </c>
      <c r="O6" s="86" t="s">
        <v>66</v>
      </c>
      <c r="P6" s="87" t="s">
        <v>67</v>
      </c>
      <c r="Q6" s="85" t="s">
        <v>68</v>
      </c>
    </row>
    <row r="7" ht="18" customHeight="1" spans="1:17">
      <c r="A7" s="102">
        <v>1</v>
      </c>
      <c r="B7" s="102">
        <v>2</v>
      </c>
      <c r="C7" s="102">
        <v>3</v>
      </c>
      <c r="D7" s="102">
        <v>4</v>
      </c>
      <c r="E7" s="102">
        <v>5</v>
      </c>
      <c r="F7" s="102">
        <v>6</v>
      </c>
      <c r="G7" s="102">
        <v>7</v>
      </c>
      <c r="H7" s="102">
        <v>8</v>
      </c>
      <c r="I7" s="102">
        <v>9</v>
      </c>
      <c r="J7" s="102">
        <v>10</v>
      </c>
      <c r="K7" s="102">
        <v>11</v>
      </c>
      <c r="L7" s="102">
        <v>12</v>
      </c>
      <c r="M7" s="102">
        <v>13</v>
      </c>
      <c r="N7" s="102">
        <v>14</v>
      </c>
      <c r="O7" s="102">
        <v>15</v>
      </c>
      <c r="P7" s="102">
        <v>16</v>
      </c>
      <c r="Q7" s="102">
        <v>17</v>
      </c>
    </row>
    <row r="8" ht="21" customHeight="1" spans="1:17">
      <c r="A8" s="89" t="s">
        <v>245</v>
      </c>
      <c r="B8" s="103" t="s">
        <v>492</v>
      </c>
      <c r="C8" s="103" t="s">
        <v>493</v>
      </c>
      <c r="D8" s="103" t="s">
        <v>494</v>
      </c>
      <c r="E8" s="104">
        <v>1</v>
      </c>
      <c r="F8" s="72">
        <v>14000</v>
      </c>
      <c r="G8" s="72">
        <v>14000</v>
      </c>
      <c r="H8" s="72">
        <v>14000</v>
      </c>
      <c r="I8" s="72"/>
      <c r="J8" s="72"/>
      <c r="K8" s="72"/>
      <c r="L8" s="72"/>
      <c r="M8" s="72"/>
      <c r="N8" s="72"/>
      <c r="O8" s="72"/>
      <c r="P8" s="72"/>
      <c r="Q8" s="72"/>
    </row>
    <row r="9" ht="21" customHeight="1" spans="1:17">
      <c r="A9" s="89" t="s">
        <v>245</v>
      </c>
      <c r="B9" s="103" t="s">
        <v>495</v>
      </c>
      <c r="C9" s="103" t="s">
        <v>496</v>
      </c>
      <c r="D9" s="103" t="s">
        <v>494</v>
      </c>
      <c r="E9" s="104">
        <v>15</v>
      </c>
      <c r="F9" s="72">
        <v>45000</v>
      </c>
      <c r="G9" s="72">
        <v>45000</v>
      </c>
      <c r="H9" s="72">
        <v>45000</v>
      </c>
      <c r="I9" s="72"/>
      <c r="J9" s="72"/>
      <c r="K9" s="72"/>
      <c r="L9" s="72"/>
      <c r="M9" s="72"/>
      <c r="N9" s="72"/>
      <c r="O9" s="72"/>
      <c r="P9" s="72"/>
      <c r="Q9" s="72"/>
    </row>
    <row r="10" ht="21" customHeight="1" spans="1:17">
      <c r="A10" s="89" t="s">
        <v>245</v>
      </c>
      <c r="B10" s="103" t="s">
        <v>497</v>
      </c>
      <c r="C10" s="103" t="s">
        <v>498</v>
      </c>
      <c r="D10" s="103" t="s">
        <v>494</v>
      </c>
      <c r="E10" s="104">
        <v>2</v>
      </c>
      <c r="F10" s="72">
        <v>10000</v>
      </c>
      <c r="G10" s="72">
        <v>10000</v>
      </c>
      <c r="H10" s="72">
        <v>10000</v>
      </c>
      <c r="I10" s="72"/>
      <c r="J10" s="72"/>
      <c r="K10" s="72"/>
      <c r="L10" s="72"/>
      <c r="M10" s="72"/>
      <c r="N10" s="72"/>
      <c r="O10" s="72"/>
      <c r="P10" s="72"/>
      <c r="Q10" s="72"/>
    </row>
    <row r="11" ht="21" customHeight="1" spans="1:17">
      <c r="A11" s="89" t="s">
        <v>245</v>
      </c>
      <c r="B11" s="103" t="s">
        <v>499</v>
      </c>
      <c r="C11" s="103" t="s">
        <v>500</v>
      </c>
      <c r="D11" s="103" t="s">
        <v>494</v>
      </c>
      <c r="E11" s="104">
        <v>2</v>
      </c>
      <c r="F11" s="72">
        <v>40000</v>
      </c>
      <c r="G11" s="72">
        <v>40000</v>
      </c>
      <c r="H11" s="72">
        <v>40000</v>
      </c>
      <c r="I11" s="72"/>
      <c r="J11" s="72"/>
      <c r="K11" s="72"/>
      <c r="L11" s="72"/>
      <c r="M11" s="72"/>
      <c r="N11" s="72"/>
      <c r="O11" s="72"/>
      <c r="P11" s="72"/>
      <c r="Q11" s="72"/>
    </row>
    <row r="12" ht="21" customHeight="1" spans="1:17">
      <c r="A12" s="89" t="s">
        <v>245</v>
      </c>
      <c r="B12" s="103" t="s">
        <v>501</v>
      </c>
      <c r="C12" s="103" t="s">
        <v>502</v>
      </c>
      <c r="D12" s="103" t="s">
        <v>494</v>
      </c>
      <c r="E12" s="104">
        <v>10</v>
      </c>
      <c r="F12" s="72">
        <v>45000</v>
      </c>
      <c r="G12" s="72">
        <v>45000</v>
      </c>
      <c r="H12" s="72">
        <v>45000</v>
      </c>
      <c r="I12" s="72"/>
      <c r="J12" s="72"/>
      <c r="K12" s="72"/>
      <c r="L12" s="72"/>
      <c r="M12" s="72"/>
      <c r="N12" s="72"/>
      <c r="O12" s="72"/>
      <c r="P12" s="72"/>
      <c r="Q12" s="72"/>
    </row>
    <row r="13" ht="21" customHeight="1" spans="1:17">
      <c r="A13" s="89" t="s">
        <v>245</v>
      </c>
      <c r="B13" s="103" t="s">
        <v>503</v>
      </c>
      <c r="C13" s="103" t="s">
        <v>504</v>
      </c>
      <c r="D13" s="103" t="s">
        <v>505</v>
      </c>
      <c r="E13" s="104">
        <v>5</v>
      </c>
      <c r="F13" s="72">
        <v>9500</v>
      </c>
      <c r="G13" s="72">
        <v>9500</v>
      </c>
      <c r="H13" s="72">
        <v>9500</v>
      </c>
      <c r="I13" s="72"/>
      <c r="J13" s="72"/>
      <c r="K13" s="72"/>
      <c r="L13" s="72"/>
      <c r="M13" s="72"/>
      <c r="N13" s="72"/>
      <c r="O13" s="72"/>
      <c r="P13" s="72"/>
      <c r="Q13" s="72"/>
    </row>
    <row r="14" ht="21" customHeight="1" spans="1:17">
      <c r="A14" s="89" t="s">
        <v>245</v>
      </c>
      <c r="B14" s="103" t="s">
        <v>506</v>
      </c>
      <c r="C14" s="103" t="s">
        <v>504</v>
      </c>
      <c r="D14" s="103" t="s">
        <v>507</v>
      </c>
      <c r="E14" s="104">
        <v>17</v>
      </c>
      <c r="F14" s="72">
        <v>11900</v>
      </c>
      <c r="G14" s="72">
        <v>11900</v>
      </c>
      <c r="H14" s="72">
        <v>11900</v>
      </c>
      <c r="I14" s="72"/>
      <c r="J14" s="72"/>
      <c r="K14" s="72"/>
      <c r="L14" s="72"/>
      <c r="M14" s="72"/>
      <c r="N14" s="72"/>
      <c r="O14" s="72"/>
      <c r="P14" s="72"/>
      <c r="Q14" s="72"/>
    </row>
    <row r="15" ht="21" customHeight="1" spans="1:17">
      <c r="A15" s="89" t="s">
        <v>245</v>
      </c>
      <c r="B15" s="103" t="s">
        <v>508</v>
      </c>
      <c r="C15" s="103" t="s">
        <v>509</v>
      </c>
      <c r="D15" s="103" t="s">
        <v>510</v>
      </c>
      <c r="E15" s="104">
        <v>200</v>
      </c>
      <c r="F15" s="72">
        <v>24000</v>
      </c>
      <c r="G15" s="72">
        <v>24000</v>
      </c>
      <c r="H15" s="72">
        <v>24000</v>
      </c>
      <c r="I15" s="72"/>
      <c r="J15" s="72"/>
      <c r="K15" s="72"/>
      <c r="L15" s="72"/>
      <c r="M15" s="72"/>
      <c r="N15" s="72"/>
      <c r="O15" s="72"/>
      <c r="P15" s="72"/>
      <c r="Q15" s="72"/>
    </row>
    <row r="16" ht="21" customHeight="1" spans="1:17">
      <c r="A16" s="89" t="s">
        <v>245</v>
      </c>
      <c r="B16" s="103" t="s">
        <v>511</v>
      </c>
      <c r="C16" s="103" t="s">
        <v>512</v>
      </c>
      <c r="D16" s="103" t="s">
        <v>416</v>
      </c>
      <c r="E16" s="104">
        <v>53</v>
      </c>
      <c r="F16" s="72">
        <v>68900</v>
      </c>
      <c r="G16" s="72">
        <v>68900</v>
      </c>
      <c r="H16" s="72">
        <v>68900</v>
      </c>
      <c r="I16" s="72"/>
      <c r="J16" s="72"/>
      <c r="K16" s="72"/>
      <c r="L16" s="72"/>
      <c r="M16" s="72"/>
      <c r="N16" s="72"/>
      <c r="O16" s="72"/>
      <c r="P16" s="72"/>
      <c r="Q16" s="72"/>
    </row>
    <row r="17" ht="21" customHeight="1" spans="1:17">
      <c r="A17" s="89" t="s">
        <v>245</v>
      </c>
      <c r="B17" s="103" t="s">
        <v>513</v>
      </c>
      <c r="C17" s="103" t="s">
        <v>514</v>
      </c>
      <c r="D17" s="103" t="s">
        <v>494</v>
      </c>
      <c r="E17" s="104">
        <v>2</v>
      </c>
      <c r="F17" s="72">
        <v>8000</v>
      </c>
      <c r="G17" s="72">
        <v>8000</v>
      </c>
      <c r="H17" s="72">
        <v>8000</v>
      </c>
      <c r="I17" s="72"/>
      <c r="J17" s="72"/>
      <c r="K17" s="72"/>
      <c r="L17" s="72"/>
      <c r="M17" s="72"/>
      <c r="N17" s="72"/>
      <c r="O17" s="72"/>
      <c r="P17" s="72"/>
      <c r="Q17" s="72"/>
    </row>
    <row r="18" ht="21" customHeight="1" spans="1:17">
      <c r="A18" s="89" t="s">
        <v>245</v>
      </c>
      <c r="B18" s="103" t="s">
        <v>515</v>
      </c>
      <c r="C18" s="103" t="s">
        <v>516</v>
      </c>
      <c r="D18" s="103" t="s">
        <v>494</v>
      </c>
      <c r="E18" s="104">
        <v>10</v>
      </c>
      <c r="F18" s="72">
        <v>6000</v>
      </c>
      <c r="G18" s="72">
        <v>6000</v>
      </c>
      <c r="H18" s="72">
        <v>6000</v>
      </c>
      <c r="I18" s="72"/>
      <c r="J18" s="72"/>
      <c r="K18" s="72"/>
      <c r="L18" s="72"/>
      <c r="M18" s="72"/>
      <c r="N18" s="72"/>
      <c r="O18" s="72"/>
      <c r="P18" s="72"/>
      <c r="Q18" s="72"/>
    </row>
    <row r="19" ht="21" customHeight="1" spans="1:17">
      <c r="A19" s="89" t="s">
        <v>245</v>
      </c>
      <c r="B19" s="103" t="s">
        <v>517</v>
      </c>
      <c r="C19" s="103" t="s">
        <v>518</v>
      </c>
      <c r="D19" s="103" t="s">
        <v>519</v>
      </c>
      <c r="E19" s="104">
        <v>1</v>
      </c>
      <c r="F19" s="72">
        <v>50000</v>
      </c>
      <c r="G19" s="72">
        <v>50000</v>
      </c>
      <c r="H19" s="72">
        <v>50000</v>
      </c>
      <c r="I19" s="72"/>
      <c r="J19" s="72"/>
      <c r="K19" s="72"/>
      <c r="L19" s="72"/>
      <c r="M19" s="72"/>
      <c r="N19" s="72"/>
      <c r="O19" s="72"/>
      <c r="P19" s="72"/>
      <c r="Q19" s="72"/>
    </row>
    <row r="20" ht="21" customHeight="1" spans="1:17">
      <c r="A20" s="89" t="s">
        <v>329</v>
      </c>
      <c r="B20" s="103" t="s">
        <v>520</v>
      </c>
      <c r="C20" s="103" t="s">
        <v>521</v>
      </c>
      <c r="D20" s="103" t="s">
        <v>522</v>
      </c>
      <c r="E20" s="104">
        <v>1</v>
      </c>
      <c r="F20" s="72">
        <v>830875</v>
      </c>
      <c r="G20" s="72">
        <v>830875</v>
      </c>
      <c r="H20" s="72">
        <v>830875</v>
      </c>
      <c r="I20" s="72"/>
      <c r="J20" s="72"/>
      <c r="K20" s="72"/>
      <c r="L20" s="72"/>
      <c r="M20" s="72"/>
      <c r="N20" s="72"/>
      <c r="O20" s="72"/>
      <c r="P20" s="72"/>
      <c r="Q20" s="72"/>
    </row>
    <row r="21" ht="21" customHeight="1" spans="1:17">
      <c r="A21" s="90"/>
      <c r="B21" s="105"/>
      <c r="C21" s="105"/>
      <c r="D21" s="105"/>
      <c r="E21" s="106"/>
      <c r="F21" s="72">
        <v>1163175</v>
      </c>
      <c r="G21" s="72">
        <v>1163175</v>
      </c>
      <c r="H21" s="72">
        <v>1163175</v>
      </c>
      <c r="I21" s="72"/>
      <c r="J21" s="72"/>
      <c r="K21" s="72"/>
      <c r="L21" s="72"/>
      <c r="M21" s="72"/>
      <c r="N21" s="72"/>
      <c r="O21" s="72"/>
      <c r="P21" s="72"/>
      <c r="Q21" s="72"/>
    </row>
    <row r="22" ht="21" customHeight="1" spans="1:17">
      <c r="A22" s="99" t="s">
        <v>523</v>
      </c>
      <c r="B22" s="100"/>
      <c r="C22" s="100"/>
      <c r="D22" s="100"/>
      <c r="E22" s="107"/>
      <c r="F22" s="108"/>
      <c r="G22" s="108"/>
      <c r="H22" s="108"/>
      <c r="I22" s="108"/>
      <c r="J22" s="108"/>
      <c r="K22" s="108"/>
      <c r="L22" s="108"/>
      <c r="M22" s="108"/>
      <c r="N22" s="108"/>
      <c r="O22" s="108"/>
      <c r="P22" s="108"/>
      <c r="Q22" s="108"/>
    </row>
    <row r="23" ht="38" customHeight="1" spans="1:1">
      <c r="A23" s="91"/>
    </row>
  </sheetData>
  <mergeCells count="15">
    <mergeCell ref="A2:Q2"/>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C18" sqref="C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3"/>
      <c r="B1" s="73"/>
      <c r="C1" s="73"/>
      <c r="D1" s="74"/>
      <c r="E1" s="74"/>
      <c r="F1" s="74"/>
      <c r="G1" s="74"/>
      <c r="H1" s="75"/>
      <c r="I1" s="74"/>
      <c r="J1" s="74"/>
      <c r="K1" s="73"/>
      <c r="L1" s="74"/>
      <c r="M1" s="92"/>
      <c r="N1" s="92" t="s">
        <v>524</v>
      </c>
    </row>
    <row r="2" ht="41.25" customHeight="1" spans="1:14">
      <c r="A2" s="76" t="str">
        <f>"2026"&amp;"年部门政府购买服务预算表"</f>
        <v>2026年部门政府购买服务预算表</v>
      </c>
      <c r="B2" s="76"/>
      <c r="C2" s="76"/>
      <c r="D2" s="76"/>
      <c r="E2" s="76"/>
      <c r="F2" s="76"/>
      <c r="G2" s="76"/>
      <c r="H2" s="76"/>
      <c r="I2" s="76"/>
      <c r="J2" s="76"/>
      <c r="K2" s="76"/>
      <c r="L2" s="76"/>
      <c r="M2" s="76"/>
      <c r="N2" s="76"/>
    </row>
    <row r="3" ht="22.5" customHeight="1" spans="1:14">
      <c r="A3" s="77" t="str">
        <f>"单位名称："&amp;"云南省昆明市第十中学"</f>
        <v>单位名称：云南省昆明市第十中学</v>
      </c>
      <c r="B3" s="78"/>
      <c r="C3" s="78"/>
      <c r="D3" s="68"/>
      <c r="E3" s="68"/>
      <c r="F3" s="68"/>
      <c r="G3" s="68"/>
      <c r="H3" s="75"/>
      <c r="I3" s="74"/>
      <c r="J3" s="74"/>
      <c r="K3" s="73"/>
      <c r="L3" s="74"/>
      <c r="M3" s="93"/>
      <c r="N3" s="92" t="s">
        <v>1</v>
      </c>
    </row>
    <row r="4" ht="24" customHeight="1" spans="1:14">
      <c r="A4" s="79" t="s">
        <v>482</v>
      </c>
      <c r="B4" s="79" t="s">
        <v>525</v>
      </c>
      <c r="C4" s="79" t="s">
        <v>526</v>
      </c>
      <c r="D4" s="80" t="s">
        <v>206</v>
      </c>
      <c r="E4" s="80"/>
      <c r="F4" s="80"/>
      <c r="G4" s="80"/>
      <c r="H4" s="81"/>
      <c r="I4" s="80"/>
      <c r="J4" s="80"/>
      <c r="K4" s="94"/>
      <c r="L4" s="80"/>
      <c r="M4" s="81"/>
      <c r="N4" s="95"/>
    </row>
    <row r="5" ht="24" customHeight="1" spans="1:14">
      <c r="A5" s="82"/>
      <c r="B5" s="82"/>
      <c r="C5" s="82"/>
      <c r="D5" s="83" t="s">
        <v>55</v>
      </c>
      <c r="E5" s="83" t="s">
        <v>58</v>
      </c>
      <c r="F5" s="83" t="s">
        <v>488</v>
      </c>
      <c r="G5" s="83" t="s">
        <v>489</v>
      </c>
      <c r="H5" s="84" t="s">
        <v>490</v>
      </c>
      <c r="I5" s="96" t="s">
        <v>491</v>
      </c>
      <c r="J5" s="96"/>
      <c r="K5" s="97"/>
      <c r="L5" s="96"/>
      <c r="M5" s="98"/>
      <c r="N5" s="85"/>
    </row>
    <row r="6" ht="54" customHeight="1" spans="1:14">
      <c r="A6" s="85"/>
      <c r="B6" s="85"/>
      <c r="C6" s="85"/>
      <c r="D6" s="86"/>
      <c r="E6" s="86" t="s">
        <v>57</v>
      </c>
      <c r="F6" s="86"/>
      <c r="G6" s="86"/>
      <c r="H6" s="87"/>
      <c r="I6" s="86" t="s">
        <v>57</v>
      </c>
      <c r="J6" s="86" t="s">
        <v>64</v>
      </c>
      <c r="K6" s="85" t="s">
        <v>65</v>
      </c>
      <c r="L6" s="86" t="s">
        <v>66</v>
      </c>
      <c r="M6" s="87" t="s">
        <v>67</v>
      </c>
      <c r="N6" s="85" t="s">
        <v>68</v>
      </c>
    </row>
    <row r="7" ht="17.25" customHeight="1" spans="1:14">
      <c r="A7" s="88">
        <v>1</v>
      </c>
      <c r="B7" s="88">
        <v>2</v>
      </c>
      <c r="C7" s="88">
        <v>3</v>
      </c>
      <c r="D7" s="88">
        <v>4</v>
      </c>
      <c r="E7" s="88">
        <v>5</v>
      </c>
      <c r="F7" s="88">
        <v>6</v>
      </c>
      <c r="G7" s="88">
        <v>7</v>
      </c>
      <c r="H7" s="88">
        <v>8</v>
      </c>
      <c r="I7" s="88">
        <v>9</v>
      </c>
      <c r="J7" s="88">
        <v>10</v>
      </c>
      <c r="K7" s="88">
        <v>11</v>
      </c>
      <c r="L7" s="88">
        <v>12</v>
      </c>
      <c r="M7" s="88">
        <v>13</v>
      </c>
      <c r="N7" s="88">
        <v>14</v>
      </c>
    </row>
    <row r="8" ht="21" customHeight="1" spans="1:14">
      <c r="A8" s="89"/>
      <c r="B8" s="89"/>
      <c r="C8" s="89"/>
      <c r="D8" s="72"/>
      <c r="E8" s="72"/>
      <c r="F8" s="72"/>
      <c r="G8" s="72"/>
      <c r="H8" s="72"/>
      <c r="I8" s="72"/>
      <c r="J8" s="72"/>
      <c r="K8" s="72"/>
      <c r="L8" s="72"/>
      <c r="M8" s="72"/>
      <c r="N8" s="72"/>
    </row>
    <row r="9" ht="21" customHeight="1" spans="1:14">
      <c r="A9" s="90"/>
      <c r="B9" s="90"/>
      <c r="C9" s="90"/>
      <c r="D9" s="72"/>
      <c r="E9" s="72"/>
      <c r="F9" s="72"/>
      <c r="G9" s="72"/>
      <c r="H9" s="72"/>
      <c r="I9" s="72"/>
      <c r="J9" s="72"/>
      <c r="K9" s="72"/>
      <c r="L9" s="72"/>
      <c r="M9" s="72"/>
      <c r="N9" s="72"/>
    </row>
    <row r="11" customHeight="1" spans="1:1">
      <c r="A11" t="s">
        <v>527</v>
      </c>
    </row>
    <row r="13" ht="35" customHeight="1" spans="1:1">
      <c r="A13" s="91"/>
    </row>
  </sheetData>
  <mergeCells count="12">
    <mergeCell ref="A2:N2"/>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2" sqref="A12"/>
    </sheetView>
  </sheetViews>
  <sheetFormatPr defaultColWidth="9.14166666666667" defaultRowHeight="14.25" customHeight="1" outlineLevelCol="4"/>
  <cols>
    <col min="1" max="1" width="37.7083333333333" customWidth="1"/>
    <col min="2" max="5" width="20" customWidth="1"/>
  </cols>
  <sheetData>
    <row r="1" ht="17.25" customHeight="1" spans="4:5">
      <c r="D1" s="65"/>
      <c r="E1" s="2" t="s">
        <v>528</v>
      </c>
    </row>
    <row r="2" ht="41.25" customHeight="1" spans="1:5">
      <c r="A2" s="66" t="str">
        <f>"2026"&amp;"年对下转移支付预算表"</f>
        <v>2026年对下转移支付预算表</v>
      </c>
      <c r="B2" s="3"/>
      <c r="C2" s="3"/>
      <c r="D2" s="3"/>
      <c r="E2" s="59"/>
    </row>
    <row r="3" ht="18" customHeight="1" spans="1:5">
      <c r="A3" s="67" t="str">
        <f>"单位名称："&amp;"云南省昆明市第十中学"</f>
        <v>单位名称：云南省昆明市第十中学</v>
      </c>
      <c r="B3" s="68"/>
      <c r="C3" s="68"/>
      <c r="D3" s="69"/>
      <c r="E3" s="7" t="s">
        <v>1</v>
      </c>
    </row>
    <row r="4" ht="19.5" customHeight="1" spans="1:5">
      <c r="A4" s="27" t="s">
        <v>529</v>
      </c>
      <c r="B4" s="10" t="s">
        <v>206</v>
      </c>
      <c r="C4" s="11"/>
      <c r="D4" s="11"/>
      <c r="E4" s="61" t="s">
        <v>530</v>
      </c>
    </row>
    <row r="5" ht="40.5" customHeight="1" spans="1:5">
      <c r="A5" s="18"/>
      <c r="B5" s="28" t="s">
        <v>55</v>
      </c>
      <c r="C5" s="9" t="s">
        <v>58</v>
      </c>
      <c r="D5" s="70" t="s">
        <v>488</v>
      </c>
      <c r="E5" s="35" t="s">
        <v>531</v>
      </c>
    </row>
    <row r="6" ht="19.5" customHeight="1" spans="1:5">
      <c r="A6" s="19">
        <v>1</v>
      </c>
      <c r="B6" s="19">
        <v>2</v>
      </c>
      <c r="C6" s="19">
        <v>3</v>
      </c>
      <c r="D6" s="71">
        <v>4</v>
      </c>
      <c r="E6" s="35">
        <v>5</v>
      </c>
    </row>
    <row r="7" ht="19.5" customHeight="1" spans="1:5">
      <c r="A7" s="29"/>
      <c r="B7" s="72"/>
      <c r="C7" s="72"/>
      <c r="D7" s="72"/>
      <c r="E7" s="72"/>
    </row>
    <row r="8" ht="19.5" customHeight="1" spans="1:5">
      <c r="A8" s="62"/>
      <c r="B8" s="72"/>
      <c r="C8" s="72"/>
      <c r="D8" s="72"/>
      <c r="E8" s="72"/>
    </row>
    <row r="10" customHeight="1" spans="1:1">
      <c r="A10" t="s">
        <v>532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9" sqref="B1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6.5" customHeight="1" spans="10:10">
      <c r="J1" s="2" t="s">
        <v>533</v>
      </c>
    </row>
    <row r="2" ht="41.25" customHeight="1" spans="1:10">
      <c r="A2" s="58" t="str">
        <f>"2026"&amp;"年对下转移支付绩效目标表"</f>
        <v>2026年对下转移支付绩效目标表</v>
      </c>
      <c r="B2" s="3"/>
      <c r="C2" s="3"/>
      <c r="D2" s="3"/>
      <c r="E2" s="3"/>
      <c r="F2" s="59"/>
      <c r="G2" s="3"/>
      <c r="H2" s="59"/>
      <c r="I2" s="59"/>
      <c r="J2" s="3"/>
    </row>
    <row r="3" ht="17.25" customHeight="1" spans="1:1">
      <c r="A3" s="4" t="str">
        <f>"单位名称："&amp;"云南省昆明市第十中学"</f>
        <v>单位名称：云南省昆明市第十中学</v>
      </c>
    </row>
    <row r="4" ht="44.25" customHeight="1" spans="1:10">
      <c r="A4" s="60" t="s">
        <v>534</v>
      </c>
      <c r="B4" s="60" t="s">
        <v>345</v>
      </c>
      <c r="C4" s="60" t="s">
        <v>346</v>
      </c>
      <c r="D4" s="60" t="s">
        <v>347</v>
      </c>
      <c r="E4" s="60" t="s">
        <v>348</v>
      </c>
      <c r="F4" s="61" t="s">
        <v>349</v>
      </c>
      <c r="G4" s="60" t="s">
        <v>350</v>
      </c>
      <c r="H4" s="61" t="s">
        <v>351</v>
      </c>
      <c r="I4" s="61" t="s">
        <v>352</v>
      </c>
      <c r="J4" s="60" t="s">
        <v>353</v>
      </c>
    </row>
    <row r="5" ht="14.25" customHeight="1" spans="1:10">
      <c r="A5" s="60">
        <v>1</v>
      </c>
      <c r="B5" s="60">
        <v>2</v>
      </c>
      <c r="C5" s="60">
        <v>3</v>
      </c>
      <c r="D5" s="60">
        <v>4</v>
      </c>
      <c r="E5" s="60">
        <v>5</v>
      </c>
      <c r="F5" s="61">
        <v>6</v>
      </c>
      <c r="G5" s="60">
        <v>7</v>
      </c>
      <c r="H5" s="61">
        <v>8</v>
      </c>
      <c r="I5" s="61">
        <v>9</v>
      </c>
      <c r="J5" s="60">
        <v>10</v>
      </c>
    </row>
    <row r="6" ht="42" customHeight="1" spans="1:10">
      <c r="A6" s="29"/>
      <c r="B6" s="62"/>
      <c r="C6" s="62"/>
      <c r="D6" s="62"/>
      <c r="E6" s="63"/>
      <c r="F6" s="64"/>
      <c r="G6" s="63"/>
      <c r="H6" s="64"/>
      <c r="I6" s="64"/>
      <c r="J6" s="63"/>
    </row>
    <row r="7" ht="42" customHeight="1" spans="1:10">
      <c r="A7" s="29"/>
      <c r="B7" s="20"/>
      <c r="C7" s="20"/>
      <c r="D7" s="20"/>
      <c r="E7" s="29"/>
      <c r="F7" s="20"/>
      <c r="G7" s="29"/>
      <c r="H7" s="20"/>
      <c r="I7" s="20"/>
      <c r="J7" s="29"/>
    </row>
    <row r="9" customHeight="1" spans="1:1">
      <c r="A9" t="s">
        <v>535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C20" sqref="C20"/>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c r="B1" s="37"/>
      <c r="C1" s="38"/>
      <c r="D1" s="38"/>
      <c r="E1" s="38"/>
      <c r="F1" s="37"/>
      <c r="G1" s="37"/>
      <c r="H1" s="38"/>
    </row>
    <row r="2" ht="41.25" customHeight="1" spans="1:8">
      <c r="A2" s="39" t="str">
        <f>"2026"&amp;"年新增资产配置预算表"</f>
        <v>2026年新增资产配置预算表</v>
      </c>
      <c r="B2" s="39"/>
      <c r="C2" s="39"/>
      <c r="D2" s="39"/>
      <c r="E2" s="39"/>
      <c r="F2" s="39"/>
      <c r="G2" s="39"/>
      <c r="H2" s="39"/>
    </row>
    <row r="3" customHeight="1" spans="1:8">
      <c r="A3" s="40" t="str">
        <f>"单位名称："&amp;"云南省昆明市第十中学"</f>
        <v>单位名称：云南省昆明市第十中学</v>
      </c>
      <c r="B3" s="40"/>
      <c r="C3" s="41"/>
      <c r="E3" s="42"/>
      <c r="F3" s="43"/>
      <c r="G3" s="43"/>
      <c r="H3" s="44" t="s">
        <v>1</v>
      </c>
    </row>
    <row r="4" ht="28.5" customHeight="1" spans="1:8">
      <c r="A4" s="45" t="s">
        <v>199</v>
      </c>
      <c r="B4" s="46" t="s">
        <v>536</v>
      </c>
      <c r="C4" s="47" t="s">
        <v>537</v>
      </c>
      <c r="D4" s="47" t="s">
        <v>538</v>
      </c>
      <c r="E4" s="47" t="s">
        <v>539</v>
      </c>
      <c r="F4" s="45" t="s">
        <v>540</v>
      </c>
      <c r="G4" s="35"/>
      <c r="H4" s="47"/>
    </row>
    <row r="5" ht="21" customHeight="1" spans="1:8">
      <c r="A5" s="48"/>
      <c r="B5" s="48"/>
      <c r="C5" s="49"/>
      <c r="D5" s="48"/>
      <c r="E5" s="48"/>
      <c r="F5" s="45" t="s">
        <v>486</v>
      </c>
      <c r="G5" s="45" t="s">
        <v>541</v>
      </c>
      <c r="H5" s="45" t="s">
        <v>542</v>
      </c>
    </row>
    <row r="6" ht="17.25" customHeight="1" spans="1:8">
      <c r="A6" s="50">
        <v>1</v>
      </c>
      <c r="B6" s="51">
        <v>2</v>
      </c>
      <c r="C6" s="50">
        <v>3</v>
      </c>
      <c r="D6" s="51">
        <v>4</v>
      </c>
      <c r="E6" s="50">
        <v>5</v>
      </c>
      <c r="F6" s="51">
        <v>6</v>
      </c>
      <c r="G6" s="50">
        <v>7</v>
      </c>
      <c r="H6" s="51">
        <v>8</v>
      </c>
    </row>
    <row r="7" ht="19.5" customHeight="1" spans="1:8">
      <c r="A7" s="31"/>
      <c r="B7" s="31"/>
      <c r="C7" s="29"/>
      <c r="D7" s="20"/>
      <c r="E7" s="52"/>
      <c r="F7" s="53"/>
      <c r="G7" s="54"/>
      <c r="H7" s="54"/>
    </row>
    <row r="8" ht="19.5" customHeight="1" spans="1:8">
      <c r="A8" s="55"/>
      <c r="B8" s="55"/>
      <c r="C8" s="56"/>
      <c r="D8" s="57"/>
      <c r="E8" s="57"/>
      <c r="F8" s="53"/>
      <c r="G8" s="54"/>
      <c r="H8" s="54"/>
    </row>
    <row r="10" customHeight="1" spans="1:1">
      <c r="A10" t="s">
        <v>543</v>
      </c>
    </row>
    <row r="12" ht="35" customHeight="1"/>
  </sheetData>
  <mergeCells count="9">
    <mergeCell ref="A1:H1"/>
    <mergeCell ref="A2:H2"/>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B21" sqref="B21"/>
    </sheetView>
  </sheetViews>
  <sheetFormatPr defaultColWidth="9.14166666666667" defaultRowHeight="14.25" customHeight="1"/>
  <cols>
    <col min="1" max="1" width="19.2833333333333" customWidth="1"/>
    <col min="2" max="2" width="33.8416666666667" customWidth="1"/>
    <col min="3" max="3" width="23.8583333333333" customWidth="1"/>
    <col min="4" max="4" width="11.1416666666667" customWidth="1"/>
    <col min="5" max="5" width="17.7083333333333" customWidth="1"/>
    <col min="6" max="6" width="9.85833333333333" customWidth="1"/>
    <col min="7" max="7" width="17.7083333333333" customWidth="1"/>
    <col min="8" max="11" width="23.1416666666667" customWidth="1"/>
  </cols>
  <sheetData>
    <row r="1" customHeight="1" spans="4:11">
      <c r="D1" s="1"/>
      <c r="E1" s="1"/>
      <c r="F1" s="1"/>
      <c r="G1" s="1"/>
      <c r="K1" s="2" t="s">
        <v>544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"单位名称："&amp;"云南省昆明市第十中学"</f>
        <v>单位名称：云南省昆明市第十中学</v>
      </c>
      <c r="B3" s="5"/>
      <c r="C3" s="5"/>
      <c r="D3" s="5"/>
      <c r="E3" s="5"/>
      <c r="F3" s="5"/>
      <c r="G3" s="5"/>
      <c r="H3" s="6"/>
      <c r="I3" s="6"/>
      <c r="J3" s="6"/>
      <c r="K3" s="7" t="s">
        <v>1</v>
      </c>
    </row>
    <row r="4" ht="21.75" customHeight="1" spans="1:11">
      <c r="A4" s="8" t="s">
        <v>265</v>
      </c>
      <c r="B4" s="8" t="s">
        <v>201</v>
      </c>
      <c r="C4" s="8" t="s">
        <v>266</v>
      </c>
      <c r="D4" s="9" t="s">
        <v>202</v>
      </c>
      <c r="E4" s="9" t="s">
        <v>203</v>
      </c>
      <c r="F4" s="9" t="s">
        <v>267</v>
      </c>
      <c r="G4" s="9" t="s">
        <v>268</v>
      </c>
      <c r="H4" s="27" t="s">
        <v>55</v>
      </c>
      <c r="I4" s="10" t="s">
        <v>545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188</v>
      </c>
      <c r="B10" s="33"/>
      <c r="C10" s="33"/>
      <c r="D10" s="33"/>
      <c r="E10" s="33"/>
      <c r="F10" s="33"/>
      <c r="G10" s="34"/>
      <c r="H10" s="22"/>
      <c r="I10" s="22"/>
      <c r="J10" s="22"/>
      <c r="K10" s="30"/>
    </row>
    <row r="12" customHeight="1" spans="1:1">
      <c r="A12" t="s">
        <v>546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topLeftCell="A4" workbookViewId="0">
      <selection activeCell="D29" sqref="D29"/>
    </sheetView>
  </sheetViews>
  <sheetFormatPr defaultColWidth="9.14166666666667" defaultRowHeight="14.25" customHeight="1" outlineLevelCol="6"/>
  <cols>
    <col min="1" max="1" width="35.2833333333333" customWidth="1"/>
    <col min="2" max="4" width="28" customWidth="1"/>
    <col min="5" max="7" width="23.8583333333333" customWidth="1"/>
  </cols>
  <sheetData>
    <row r="1" ht="13.5" customHeight="1" spans="4:7">
      <c r="D1" s="1"/>
      <c r="G1" s="2" t="s">
        <v>547</v>
      </c>
    </row>
    <row r="2" ht="41.25" customHeight="1" spans="1:7">
      <c r="A2" s="3" t="str">
        <f>"2026"&amp;"年部门项目中期规划预算表"</f>
        <v>2026年部门项目中期规划预算表</v>
      </c>
      <c r="B2" s="3"/>
      <c r="C2" s="3"/>
      <c r="D2" s="3"/>
      <c r="E2" s="3"/>
      <c r="F2" s="3"/>
      <c r="G2" s="3"/>
    </row>
    <row r="3" ht="13.5" customHeight="1" spans="1:7">
      <c r="A3" s="4" t="str">
        <f>"单位名称："&amp;"云南省昆明市第十中学"</f>
        <v>单位名称：云南省昆明市第十中学</v>
      </c>
      <c r="B3" s="5"/>
      <c r="C3" s="5"/>
      <c r="D3" s="5"/>
      <c r="E3" s="6"/>
      <c r="F3" s="6"/>
      <c r="G3" s="7" t="s">
        <v>1</v>
      </c>
    </row>
    <row r="4" ht="21.75" customHeight="1" spans="1:7">
      <c r="A4" s="8" t="s">
        <v>266</v>
      </c>
      <c r="B4" s="8" t="s">
        <v>265</v>
      </c>
      <c r="C4" s="8" t="s">
        <v>201</v>
      </c>
      <c r="D4" s="9" t="s">
        <v>548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6682824</v>
      </c>
      <c r="F8" s="22">
        <v>6682824</v>
      </c>
      <c r="G8" s="22">
        <v>6682824</v>
      </c>
    </row>
    <row r="9" ht="18.75" customHeight="1" spans="1:7">
      <c r="A9" s="20"/>
      <c r="B9" s="20" t="s">
        <v>549</v>
      </c>
      <c r="C9" s="20" t="s">
        <v>296</v>
      </c>
      <c r="D9" s="20" t="s">
        <v>550</v>
      </c>
      <c r="E9" s="22">
        <v>4012173</v>
      </c>
      <c r="F9" s="22">
        <v>4012173</v>
      </c>
      <c r="G9" s="22">
        <v>4012173</v>
      </c>
    </row>
    <row r="10" ht="18.75" customHeight="1" spans="1:7">
      <c r="A10" s="23"/>
      <c r="B10" s="20" t="s">
        <v>551</v>
      </c>
      <c r="C10" s="20" t="s">
        <v>329</v>
      </c>
      <c r="D10" s="20" t="s">
        <v>550</v>
      </c>
      <c r="E10" s="22">
        <v>830875</v>
      </c>
      <c r="F10" s="22">
        <v>830875</v>
      </c>
      <c r="G10" s="22">
        <v>830875</v>
      </c>
    </row>
    <row r="11" ht="18.75" customHeight="1" spans="1:7">
      <c r="A11" s="23"/>
      <c r="B11" s="20" t="s">
        <v>551</v>
      </c>
      <c r="C11" s="20" t="s">
        <v>333</v>
      </c>
      <c r="D11" s="20" t="s">
        <v>550</v>
      </c>
      <c r="E11" s="22">
        <v>263200</v>
      </c>
      <c r="F11" s="22">
        <v>263200</v>
      </c>
      <c r="G11" s="22">
        <v>263200</v>
      </c>
    </row>
    <row r="12" ht="18.75" customHeight="1" spans="1:7">
      <c r="A12" s="23"/>
      <c r="B12" s="20" t="s">
        <v>551</v>
      </c>
      <c r="C12" s="20" t="s">
        <v>335</v>
      </c>
      <c r="D12" s="20" t="s">
        <v>550</v>
      </c>
      <c r="E12" s="22">
        <v>23280</v>
      </c>
      <c r="F12" s="22">
        <v>23280</v>
      </c>
      <c r="G12" s="22">
        <v>23280</v>
      </c>
    </row>
    <row r="13" ht="18.75" customHeight="1" spans="1:7">
      <c r="A13" s="23"/>
      <c r="B13" s="20" t="s">
        <v>551</v>
      </c>
      <c r="C13" s="20" t="s">
        <v>339</v>
      </c>
      <c r="D13" s="20" t="s">
        <v>550</v>
      </c>
      <c r="E13" s="22">
        <v>1233296</v>
      </c>
      <c r="F13" s="22">
        <v>1233296</v>
      </c>
      <c r="G13" s="22">
        <v>1233296</v>
      </c>
    </row>
    <row r="14" ht="18.75" customHeight="1" spans="1:7">
      <c r="A14" s="23"/>
      <c r="B14" s="20" t="s">
        <v>551</v>
      </c>
      <c r="C14" s="20" t="s">
        <v>343</v>
      </c>
      <c r="D14" s="20" t="s">
        <v>550</v>
      </c>
      <c r="E14" s="22">
        <v>320000</v>
      </c>
      <c r="F14" s="22">
        <v>320000</v>
      </c>
      <c r="G14" s="22">
        <v>320000</v>
      </c>
    </row>
    <row r="15" ht="18.75" customHeight="1" spans="1:7">
      <c r="A15" s="24" t="s">
        <v>55</v>
      </c>
      <c r="B15" s="25" t="s">
        <v>552</v>
      </c>
      <c r="C15" s="25"/>
      <c r="D15" s="26"/>
      <c r="E15" s="22">
        <v>6682824</v>
      </c>
      <c r="F15" s="22">
        <v>6682824</v>
      </c>
      <c r="G15" s="22">
        <v>6682824</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H24" sqref="H24"/>
    </sheetView>
  </sheetViews>
  <sheetFormatPr defaultColWidth="8.575" defaultRowHeight="12.75" customHeight="1"/>
  <cols>
    <col min="1" max="1" width="15.8916666666667" customWidth="1"/>
    <col min="2" max="2" width="35" customWidth="1"/>
    <col min="3" max="19" width="22" customWidth="1"/>
  </cols>
  <sheetData>
    <row r="1" ht="17.25" customHeight="1" spans="1:1">
      <c r="A1" s="44" t="s">
        <v>52</v>
      </c>
    </row>
    <row r="2" ht="41.25" customHeight="1" spans="1:1">
      <c r="A2" s="163" t="str">
        <f>"2026"&amp;"年部门收入预算表"</f>
        <v>2026年部门收入预算表</v>
      </c>
    </row>
    <row r="3" ht="17.25" customHeight="1" spans="1:19">
      <c r="A3" s="164" t="str">
        <f>"单位名称："&amp;"云南省昆明市第十中学"</f>
        <v>单位名称：云南省昆明市第十中学</v>
      </c>
      <c r="S3" s="41" t="s">
        <v>1</v>
      </c>
    </row>
    <row r="4" ht="21.75" customHeight="1" spans="1:19">
      <c r="A4" s="187" t="s">
        <v>53</v>
      </c>
      <c r="B4" s="188" t="s">
        <v>54</v>
      </c>
      <c r="C4" s="188" t="s">
        <v>55</v>
      </c>
      <c r="D4" s="189" t="s">
        <v>56</v>
      </c>
      <c r="E4" s="189"/>
      <c r="F4" s="189"/>
      <c r="G4" s="189"/>
      <c r="H4" s="189"/>
      <c r="I4" s="124"/>
      <c r="J4" s="189"/>
      <c r="K4" s="189"/>
      <c r="L4" s="189"/>
      <c r="M4" s="189"/>
      <c r="N4" s="198"/>
      <c r="O4" s="189" t="s">
        <v>45</v>
      </c>
      <c r="P4" s="189"/>
      <c r="Q4" s="189"/>
      <c r="R4" s="189"/>
      <c r="S4" s="198"/>
    </row>
    <row r="5" ht="27" customHeight="1" spans="1:19">
      <c r="A5" s="190"/>
      <c r="B5" s="191"/>
      <c r="C5" s="191"/>
      <c r="D5" s="191" t="s">
        <v>57</v>
      </c>
      <c r="E5" s="191" t="s">
        <v>58</v>
      </c>
      <c r="F5" s="191" t="s">
        <v>59</v>
      </c>
      <c r="G5" s="191" t="s">
        <v>60</v>
      </c>
      <c r="H5" s="191" t="s">
        <v>61</v>
      </c>
      <c r="I5" s="199" t="s">
        <v>62</v>
      </c>
      <c r="J5" s="200"/>
      <c r="K5" s="200"/>
      <c r="L5" s="200"/>
      <c r="M5" s="200"/>
      <c r="N5" s="201"/>
      <c r="O5" s="191" t="s">
        <v>57</v>
      </c>
      <c r="P5" s="191" t="s">
        <v>58</v>
      </c>
      <c r="Q5" s="191" t="s">
        <v>59</v>
      </c>
      <c r="R5" s="191" t="s">
        <v>60</v>
      </c>
      <c r="S5" s="191" t="s">
        <v>63</v>
      </c>
    </row>
    <row r="6" ht="30" customHeight="1" spans="1:19">
      <c r="A6" s="192"/>
      <c r="B6" s="193"/>
      <c r="C6" s="106"/>
      <c r="D6" s="106"/>
      <c r="E6" s="106"/>
      <c r="F6" s="106"/>
      <c r="G6" s="106"/>
      <c r="H6" s="106"/>
      <c r="I6" s="64" t="s">
        <v>57</v>
      </c>
      <c r="J6" s="201" t="s">
        <v>64</v>
      </c>
      <c r="K6" s="201" t="s">
        <v>65</v>
      </c>
      <c r="L6" s="201" t="s">
        <v>66</v>
      </c>
      <c r="M6" s="201" t="s">
        <v>67</v>
      </c>
      <c r="N6" s="201" t="s">
        <v>68</v>
      </c>
      <c r="O6" s="202"/>
      <c r="P6" s="202"/>
      <c r="Q6" s="202"/>
      <c r="R6" s="202"/>
      <c r="S6" s="106"/>
    </row>
    <row r="7" ht="15" customHeight="1" spans="1:19">
      <c r="A7" s="194">
        <v>1</v>
      </c>
      <c r="B7" s="194">
        <v>2</v>
      </c>
      <c r="C7" s="194">
        <v>3</v>
      </c>
      <c r="D7" s="194">
        <v>4</v>
      </c>
      <c r="E7" s="194">
        <v>5</v>
      </c>
      <c r="F7" s="194">
        <v>6</v>
      </c>
      <c r="G7" s="194">
        <v>7</v>
      </c>
      <c r="H7" s="194">
        <v>8</v>
      </c>
      <c r="I7" s="64">
        <v>9</v>
      </c>
      <c r="J7" s="194">
        <v>10</v>
      </c>
      <c r="K7" s="194">
        <v>11</v>
      </c>
      <c r="L7" s="194">
        <v>12</v>
      </c>
      <c r="M7" s="194">
        <v>13</v>
      </c>
      <c r="N7" s="194">
        <v>14</v>
      </c>
      <c r="O7" s="194">
        <v>15</v>
      </c>
      <c r="P7" s="194">
        <v>16</v>
      </c>
      <c r="Q7" s="194">
        <v>17</v>
      </c>
      <c r="R7" s="194">
        <v>18</v>
      </c>
      <c r="S7" s="194">
        <v>19</v>
      </c>
    </row>
    <row r="8" ht="18" customHeight="1" spans="1:19">
      <c r="A8" s="20" t="s">
        <v>69</v>
      </c>
      <c r="B8" s="20" t="s">
        <v>70</v>
      </c>
      <c r="C8" s="195">
        <v>141445728.53</v>
      </c>
      <c r="D8" s="195">
        <v>122118335</v>
      </c>
      <c r="E8" s="72">
        <v>112118335</v>
      </c>
      <c r="F8" s="72"/>
      <c r="G8" s="72"/>
      <c r="H8" s="72">
        <v>10000000</v>
      </c>
      <c r="I8" s="72">
        <v>15545373</v>
      </c>
      <c r="J8" s="72"/>
      <c r="K8" s="72"/>
      <c r="L8" s="72"/>
      <c r="M8" s="72"/>
      <c r="N8" s="72">
        <v>15545373</v>
      </c>
      <c r="O8" s="72">
        <v>3782020.53</v>
      </c>
      <c r="P8" s="72">
        <v>3761855.9</v>
      </c>
      <c r="Q8" s="72">
        <v>20164.63</v>
      </c>
      <c r="R8" s="72"/>
      <c r="S8" s="72"/>
    </row>
    <row r="9" ht="18" customHeight="1" spans="1:19">
      <c r="A9" s="46" t="s">
        <v>55</v>
      </c>
      <c r="B9" s="196"/>
      <c r="C9" s="195">
        <v>141445728.53</v>
      </c>
      <c r="D9" s="195">
        <v>122118335</v>
      </c>
      <c r="E9" s="72">
        <v>112118335</v>
      </c>
      <c r="F9" s="72"/>
      <c r="G9" s="72"/>
      <c r="H9" s="72">
        <v>10000000</v>
      </c>
      <c r="I9" s="72">
        <v>15545373</v>
      </c>
      <c r="J9" s="72"/>
      <c r="K9" s="72"/>
      <c r="L9" s="72"/>
      <c r="M9" s="72"/>
      <c r="N9" s="72">
        <v>15545373</v>
      </c>
      <c r="O9" s="72">
        <v>3782020.53</v>
      </c>
      <c r="P9" s="72">
        <v>3761855.9</v>
      </c>
      <c r="Q9" s="72">
        <v>20164.63</v>
      </c>
      <c r="R9" s="72"/>
      <c r="S9" s="72"/>
    </row>
    <row r="11" ht="38" customHeight="1" spans="1:1">
      <c r="A11" s="19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opLeftCell="A7" workbookViewId="0">
      <selection activeCell="E20" sqref="E2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1" t="s">
        <v>71</v>
      </c>
    </row>
    <row r="2" ht="41.25" customHeight="1" spans="1:1">
      <c r="A2" s="163" t="str">
        <f>"2026"&amp;"年部门支出预算表"</f>
        <v>2026年部门支出预算表</v>
      </c>
    </row>
    <row r="3" ht="17.25" customHeight="1" spans="1:15">
      <c r="A3" s="164" t="str">
        <f>"单位名称："&amp;"云南省昆明市第十中学"</f>
        <v>单位名称：云南省昆明市第十中学</v>
      </c>
      <c r="O3" s="41"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84"/>
      <c r="O4" s="185"/>
    </row>
    <row r="5" ht="42" customHeight="1" spans="1:15">
      <c r="A5" s="177"/>
      <c r="B5" s="177"/>
      <c r="C5" s="178"/>
      <c r="D5" s="179" t="s">
        <v>57</v>
      </c>
      <c r="E5" s="179" t="s">
        <v>75</v>
      </c>
      <c r="F5" s="179" t="s">
        <v>76</v>
      </c>
      <c r="G5" s="178"/>
      <c r="H5" s="178"/>
      <c r="I5" s="186"/>
      <c r="J5" s="179" t="s">
        <v>57</v>
      </c>
      <c r="K5" s="166" t="s">
        <v>77</v>
      </c>
      <c r="L5" s="166" t="s">
        <v>78</v>
      </c>
      <c r="M5" s="166" t="s">
        <v>79</v>
      </c>
      <c r="N5" s="166" t="s">
        <v>80</v>
      </c>
      <c r="O5" s="166" t="s">
        <v>81</v>
      </c>
    </row>
    <row r="6" ht="18" customHeight="1" spans="1:15">
      <c r="A6" s="51" t="s">
        <v>82</v>
      </c>
      <c r="B6" s="51" t="s">
        <v>83</v>
      </c>
      <c r="C6" s="51" t="s">
        <v>84</v>
      </c>
      <c r="D6" s="52" t="s">
        <v>85</v>
      </c>
      <c r="E6" s="52" t="s">
        <v>86</v>
      </c>
      <c r="F6" s="52" t="s">
        <v>87</v>
      </c>
      <c r="G6" s="52" t="s">
        <v>88</v>
      </c>
      <c r="H6" s="52" t="s">
        <v>89</v>
      </c>
      <c r="I6" s="52" t="s">
        <v>90</v>
      </c>
      <c r="J6" s="52" t="s">
        <v>91</v>
      </c>
      <c r="K6" s="52" t="s">
        <v>92</v>
      </c>
      <c r="L6" s="52" t="s">
        <v>93</v>
      </c>
      <c r="M6" s="52" t="s">
        <v>94</v>
      </c>
      <c r="N6" s="51" t="s">
        <v>95</v>
      </c>
      <c r="O6" s="52" t="s">
        <v>96</v>
      </c>
    </row>
    <row r="7" ht="21" customHeight="1" spans="1:15">
      <c r="A7" s="180" t="s">
        <v>97</v>
      </c>
      <c r="B7" s="180" t="s">
        <v>98</v>
      </c>
      <c r="C7" s="72">
        <v>113943798.9</v>
      </c>
      <c r="D7" s="72">
        <v>88398425.9</v>
      </c>
      <c r="E7" s="72">
        <v>77967146</v>
      </c>
      <c r="F7" s="72">
        <v>10431279.9</v>
      </c>
      <c r="G7" s="72"/>
      <c r="H7" s="72"/>
      <c r="I7" s="72">
        <v>10000000</v>
      </c>
      <c r="J7" s="72">
        <v>15545373</v>
      </c>
      <c r="K7" s="72"/>
      <c r="L7" s="72"/>
      <c r="M7" s="72"/>
      <c r="N7" s="72"/>
      <c r="O7" s="72">
        <v>15545373</v>
      </c>
    </row>
    <row r="8" ht="21" customHeight="1" spans="1:15">
      <c r="A8" s="181" t="s">
        <v>99</v>
      </c>
      <c r="B8" s="181" t="s">
        <v>100</v>
      </c>
      <c r="C8" s="72">
        <v>75351</v>
      </c>
      <c r="D8" s="72">
        <v>75351</v>
      </c>
      <c r="E8" s="72"/>
      <c r="F8" s="72">
        <v>75351</v>
      </c>
      <c r="G8" s="72"/>
      <c r="H8" s="72"/>
      <c r="I8" s="72"/>
      <c r="J8" s="72"/>
      <c r="K8" s="72"/>
      <c r="L8" s="72"/>
      <c r="M8" s="72"/>
      <c r="N8" s="72"/>
      <c r="O8" s="72"/>
    </row>
    <row r="9" ht="21" customHeight="1" spans="1:15">
      <c r="A9" s="182" t="s">
        <v>101</v>
      </c>
      <c r="B9" s="182" t="s">
        <v>102</v>
      </c>
      <c r="C9" s="72">
        <v>75351</v>
      </c>
      <c r="D9" s="72">
        <v>75351</v>
      </c>
      <c r="E9" s="72"/>
      <c r="F9" s="72">
        <v>75351</v>
      </c>
      <c r="G9" s="72"/>
      <c r="H9" s="72"/>
      <c r="I9" s="72"/>
      <c r="J9" s="72"/>
      <c r="K9" s="72"/>
      <c r="L9" s="72"/>
      <c r="M9" s="72"/>
      <c r="N9" s="72"/>
      <c r="O9" s="72"/>
    </row>
    <row r="10" ht="21" customHeight="1" spans="1:15">
      <c r="A10" s="181" t="s">
        <v>103</v>
      </c>
      <c r="B10" s="181" t="s">
        <v>104</v>
      </c>
      <c r="C10" s="72">
        <v>113867575.9</v>
      </c>
      <c r="D10" s="72">
        <v>88322202.9</v>
      </c>
      <c r="E10" s="72">
        <v>77967146</v>
      </c>
      <c r="F10" s="72">
        <v>10355056.9</v>
      </c>
      <c r="G10" s="72"/>
      <c r="H10" s="72"/>
      <c r="I10" s="72">
        <v>10000000</v>
      </c>
      <c r="J10" s="72">
        <v>15545373</v>
      </c>
      <c r="K10" s="72"/>
      <c r="L10" s="72"/>
      <c r="M10" s="72"/>
      <c r="N10" s="72"/>
      <c r="O10" s="72">
        <v>15545373</v>
      </c>
    </row>
    <row r="11" ht="21" customHeight="1" spans="1:15">
      <c r="A11" s="182" t="s">
        <v>105</v>
      </c>
      <c r="B11" s="182" t="s">
        <v>106</v>
      </c>
      <c r="C11" s="72">
        <v>41618259.7</v>
      </c>
      <c r="D11" s="72">
        <v>41618259.7</v>
      </c>
      <c r="E11" s="72">
        <v>39969178</v>
      </c>
      <c r="F11" s="72">
        <v>1649081.7</v>
      </c>
      <c r="G11" s="72"/>
      <c r="H11" s="72"/>
      <c r="I11" s="72"/>
      <c r="J11" s="72"/>
      <c r="K11" s="72"/>
      <c r="L11" s="72"/>
      <c r="M11" s="72"/>
      <c r="N11" s="72"/>
      <c r="O11" s="72"/>
    </row>
    <row r="12" ht="21" customHeight="1" spans="1:15">
      <c r="A12" s="182" t="s">
        <v>107</v>
      </c>
      <c r="B12" s="182" t="s">
        <v>108</v>
      </c>
      <c r="C12" s="72">
        <v>53391472.2</v>
      </c>
      <c r="D12" s="72">
        <v>43391472.2</v>
      </c>
      <c r="E12" s="72">
        <v>37997968</v>
      </c>
      <c r="F12" s="72">
        <v>5393504.2</v>
      </c>
      <c r="G12" s="72"/>
      <c r="H12" s="72"/>
      <c r="I12" s="72">
        <v>10000000</v>
      </c>
      <c r="J12" s="72"/>
      <c r="K12" s="72"/>
      <c r="L12" s="72"/>
      <c r="M12" s="72"/>
      <c r="N12" s="72"/>
      <c r="O12" s="72"/>
    </row>
    <row r="13" ht="21" customHeight="1" spans="1:15">
      <c r="A13" s="182" t="s">
        <v>109</v>
      </c>
      <c r="B13" s="182" t="s">
        <v>110</v>
      </c>
      <c r="C13" s="72">
        <v>18857844</v>
      </c>
      <c r="D13" s="72">
        <v>3312471</v>
      </c>
      <c r="E13" s="72"/>
      <c r="F13" s="72">
        <v>3312471</v>
      </c>
      <c r="G13" s="72"/>
      <c r="H13" s="72"/>
      <c r="I13" s="72"/>
      <c r="J13" s="72">
        <v>15545373</v>
      </c>
      <c r="K13" s="72"/>
      <c r="L13" s="72"/>
      <c r="M13" s="72"/>
      <c r="N13" s="72"/>
      <c r="O13" s="72">
        <v>15545373</v>
      </c>
    </row>
    <row r="14" ht="21" customHeight="1" spans="1:15">
      <c r="A14" s="181" t="s">
        <v>111</v>
      </c>
      <c r="B14" s="181" t="s">
        <v>112</v>
      </c>
      <c r="C14" s="72">
        <v>872</v>
      </c>
      <c r="D14" s="72">
        <v>872</v>
      </c>
      <c r="E14" s="72"/>
      <c r="F14" s="72">
        <v>872</v>
      </c>
      <c r="G14" s="72"/>
      <c r="H14" s="72"/>
      <c r="I14" s="72"/>
      <c r="J14" s="72"/>
      <c r="K14" s="72"/>
      <c r="L14" s="72"/>
      <c r="M14" s="72"/>
      <c r="N14" s="72"/>
      <c r="O14" s="72"/>
    </row>
    <row r="15" ht="21" customHeight="1" spans="1:15">
      <c r="A15" s="182" t="s">
        <v>113</v>
      </c>
      <c r="B15" s="182" t="s">
        <v>114</v>
      </c>
      <c r="C15" s="72">
        <v>872</v>
      </c>
      <c r="D15" s="72">
        <v>872</v>
      </c>
      <c r="E15" s="72"/>
      <c r="F15" s="72">
        <v>872</v>
      </c>
      <c r="G15" s="72"/>
      <c r="H15" s="72"/>
      <c r="I15" s="72"/>
      <c r="J15" s="72"/>
      <c r="K15" s="72"/>
      <c r="L15" s="72"/>
      <c r="M15" s="72"/>
      <c r="N15" s="72"/>
      <c r="O15" s="72"/>
    </row>
    <row r="16" ht="21" customHeight="1" spans="1:15">
      <c r="A16" s="180" t="s">
        <v>115</v>
      </c>
      <c r="B16" s="180" t="s">
        <v>116</v>
      </c>
      <c r="C16" s="72">
        <v>13400803</v>
      </c>
      <c r="D16" s="72">
        <v>13400803</v>
      </c>
      <c r="E16" s="72">
        <v>13387403</v>
      </c>
      <c r="F16" s="72">
        <v>13400</v>
      </c>
      <c r="G16" s="72"/>
      <c r="H16" s="72"/>
      <c r="I16" s="72"/>
      <c r="J16" s="72"/>
      <c r="K16" s="72"/>
      <c r="L16" s="72"/>
      <c r="M16" s="72"/>
      <c r="N16" s="72"/>
      <c r="O16" s="72"/>
    </row>
    <row r="17" ht="21" customHeight="1" spans="1:15">
      <c r="A17" s="181" t="s">
        <v>117</v>
      </c>
      <c r="B17" s="181" t="s">
        <v>118</v>
      </c>
      <c r="C17" s="72">
        <v>13400</v>
      </c>
      <c r="D17" s="72">
        <v>13400</v>
      </c>
      <c r="E17" s="72"/>
      <c r="F17" s="72">
        <v>13400</v>
      </c>
      <c r="G17" s="72"/>
      <c r="H17" s="72"/>
      <c r="I17" s="72"/>
      <c r="J17" s="72"/>
      <c r="K17" s="72"/>
      <c r="L17" s="72"/>
      <c r="M17" s="72"/>
      <c r="N17" s="72"/>
      <c r="O17" s="72"/>
    </row>
    <row r="18" ht="21" customHeight="1" spans="1:15">
      <c r="A18" s="182" t="s">
        <v>119</v>
      </c>
      <c r="B18" s="182" t="s">
        <v>120</v>
      </c>
      <c r="C18" s="72">
        <v>13400</v>
      </c>
      <c r="D18" s="72">
        <v>13400</v>
      </c>
      <c r="E18" s="72"/>
      <c r="F18" s="72">
        <v>13400</v>
      </c>
      <c r="G18" s="72"/>
      <c r="H18" s="72"/>
      <c r="I18" s="72"/>
      <c r="J18" s="72"/>
      <c r="K18" s="72"/>
      <c r="L18" s="72"/>
      <c r="M18" s="72"/>
      <c r="N18" s="72"/>
      <c r="O18" s="72"/>
    </row>
    <row r="19" ht="21" customHeight="1" spans="1:15">
      <c r="A19" s="181" t="s">
        <v>121</v>
      </c>
      <c r="B19" s="181" t="s">
        <v>122</v>
      </c>
      <c r="C19" s="72">
        <v>13387403</v>
      </c>
      <c r="D19" s="72">
        <v>13387403</v>
      </c>
      <c r="E19" s="72">
        <v>13387403</v>
      </c>
      <c r="F19" s="72"/>
      <c r="G19" s="72"/>
      <c r="H19" s="72"/>
      <c r="I19" s="72"/>
      <c r="J19" s="72"/>
      <c r="K19" s="72"/>
      <c r="L19" s="72"/>
      <c r="M19" s="72"/>
      <c r="N19" s="72"/>
      <c r="O19" s="72"/>
    </row>
    <row r="20" ht="21" customHeight="1" spans="1:15">
      <c r="A20" s="182" t="s">
        <v>123</v>
      </c>
      <c r="B20" s="182" t="s">
        <v>124</v>
      </c>
      <c r="C20" s="72">
        <v>4222800</v>
      </c>
      <c r="D20" s="72">
        <v>4222800</v>
      </c>
      <c r="E20" s="72">
        <v>4222800</v>
      </c>
      <c r="F20" s="72"/>
      <c r="G20" s="72"/>
      <c r="H20" s="72"/>
      <c r="I20" s="72"/>
      <c r="J20" s="72"/>
      <c r="K20" s="72"/>
      <c r="L20" s="72"/>
      <c r="M20" s="72"/>
      <c r="N20" s="72"/>
      <c r="O20" s="72"/>
    </row>
    <row r="21" ht="21" customHeight="1" spans="1:15">
      <c r="A21" s="182" t="s">
        <v>125</v>
      </c>
      <c r="B21" s="182" t="s">
        <v>126</v>
      </c>
      <c r="C21" s="72">
        <v>7166208</v>
      </c>
      <c r="D21" s="72">
        <v>7166208</v>
      </c>
      <c r="E21" s="72">
        <v>7166208</v>
      </c>
      <c r="F21" s="72"/>
      <c r="G21" s="72"/>
      <c r="H21" s="72"/>
      <c r="I21" s="72"/>
      <c r="J21" s="72"/>
      <c r="K21" s="72"/>
      <c r="L21" s="72"/>
      <c r="M21" s="72"/>
      <c r="N21" s="72"/>
      <c r="O21" s="72"/>
    </row>
    <row r="22" ht="21" customHeight="1" spans="1:15">
      <c r="A22" s="182" t="s">
        <v>127</v>
      </c>
      <c r="B22" s="182" t="s">
        <v>128</v>
      </c>
      <c r="C22" s="72">
        <v>1998395</v>
      </c>
      <c r="D22" s="72">
        <v>1998395</v>
      </c>
      <c r="E22" s="72">
        <v>1998395</v>
      </c>
      <c r="F22" s="72"/>
      <c r="G22" s="72"/>
      <c r="H22" s="72"/>
      <c r="I22" s="72"/>
      <c r="J22" s="72"/>
      <c r="K22" s="72"/>
      <c r="L22" s="72"/>
      <c r="M22" s="72"/>
      <c r="N22" s="72"/>
      <c r="O22" s="72"/>
    </row>
    <row r="23" ht="21" customHeight="1" spans="1:15">
      <c r="A23" s="180" t="s">
        <v>129</v>
      </c>
      <c r="B23" s="180" t="s">
        <v>130</v>
      </c>
      <c r="C23" s="72">
        <v>7019670</v>
      </c>
      <c r="D23" s="72">
        <v>7019670</v>
      </c>
      <c r="E23" s="72">
        <v>7019670</v>
      </c>
      <c r="F23" s="72"/>
      <c r="G23" s="72"/>
      <c r="H23" s="72"/>
      <c r="I23" s="72"/>
      <c r="J23" s="72"/>
      <c r="K23" s="72"/>
      <c r="L23" s="72"/>
      <c r="M23" s="72"/>
      <c r="N23" s="72"/>
      <c r="O23" s="72"/>
    </row>
    <row r="24" ht="21" customHeight="1" spans="1:15">
      <c r="A24" s="181" t="s">
        <v>131</v>
      </c>
      <c r="B24" s="181" t="s">
        <v>132</v>
      </c>
      <c r="C24" s="72">
        <v>7019670</v>
      </c>
      <c r="D24" s="72">
        <v>7019670</v>
      </c>
      <c r="E24" s="72">
        <v>7019670</v>
      </c>
      <c r="F24" s="72"/>
      <c r="G24" s="72"/>
      <c r="H24" s="72"/>
      <c r="I24" s="72"/>
      <c r="J24" s="72"/>
      <c r="K24" s="72"/>
      <c r="L24" s="72"/>
      <c r="M24" s="72"/>
      <c r="N24" s="72"/>
      <c r="O24" s="72"/>
    </row>
    <row r="25" ht="21" customHeight="1" spans="1:15">
      <c r="A25" s="182" t="s">
        <v>133</v>
      </c>
      <c r="B25" s="182" t="s">
        <v>134</v>
      </c>
      <c r="C25" s="72">
        <v>3738624</v>
      </c>
      <c r="D25" s="72">
        <v>3738624</v>
      </c>
      <c r="E25" s="72">
        <v>3738624</v>
      </c>
      <c r="F25" s="72"/>
      <c r="G25" s="72"/>
      <c r="H25" s="72"/>
      <c r="I25" s="72"/>
      <c r="J25" s="72"/>
      <c r="K25" s="72"/>
      <c r="L25" s="72"/>
      <c r="M25" s="72"/>
      <c r="N25" s="72"/>
      <c r="O25" s="72"/>
    </row>
    <row r="26" ht="21" customHeight="1" spans="1:15">
      <c r="A26" s="182" t="s">
        <v>135</v>
      </c>
      <c r="B26" s="182" t="s">
        <v>136</v>
      </c>
      <c r="C26" s="72">
        <v>2801256</v>
      </c>
      <c r="D26" s="72">
        <v>2801256</v>
      </c>
      <c r="E26" s="72">
        <v>2801256</v>
      </c>
      <c r="F26" s="72"/>
      <c r="G26" s="72"/>
      <c r="H26" s="72"/>
      <c r="I26" s="72"/>
      <c r="J26" s="72"/>
      <c r="K26" s="72"/>
      <c r="L26" s="72"/>
      <c r="M26" s="72"/>
      <c r="N26" s="72"/>
      <c r="O26" s="72"/>
    </row>
    <row r="27" ht="21" customHeight="1" spans="1:15">
      <c r="A27" s="182" t="s">
        <v>137</v>
      </c>
      <c r="B27" s="182" t="s">
        <v>138</v>
      </c>
      <c r="C27" s="72">
        <v>479790</v>
      </c>
      <c r="D27" s="72">
        <v>479790</v>
      </c>
      <c r="E27" s="72">
        <v>479790</v>
      </c>
      <c r="F27" s="72"/>
      <c r="G27" s="72"/>
      <c r="H27" s="72"/>
      <c r="I27" s="72"/>
      <c r="J27" s="72"/>
      <c r="K27" s="72"/>
      <c r="L27" s="72"/>
      <c r="M27" s="72"/>
      <c r="N27" s="72"/>
      <c r="O27" s="72"/>
    </row>
    <row r="28" ht="21" customHeight="1" spans="1:15">
      <c r="A28" s="180" t="s">
        <v>139</v>
      </c>
      <c r="B28" s="180" t="s">
        <v>140</v>
      </c>
      <c r="C28" s="72">
        <v>7061292</v>
      </c>
      <c r="D28" s="72">
        <v>7061292</v>
      </c>
      <c r="E28" s="72">
        <v>7061292</v>
      </c>
      <c r="F28" s="72"/>
      <c r="G28" s="72"/>
      <c r="H28" s="72"/>
      <c r="I28" s="72"/>
      <c r="J28" s="72"/>
      <c r="K28" s="72"/>
      <c r="L28" s="72"/>
      <c r="M28" s="72"/>
      <c r="N28" s="72"/>
      <c r="O28" s="72"/>
    </row>
    <row r="29" ht="21" customHeight="1" spans="1:15">
      <c r="A29" s="181" t="s">
        <v>141</v>
      </c>
      <c r="B29" s="181" t="s">
        <v>142</v>
      </c>
      <c r="C29" s="72">
        <v>7061292</v>
      </c>
      <c r="D29" s="72">
        <v>7061292</v>
      </c>
      <c r="E29" s="72">
        <v>7061292</v>
      </c>
      <c r="F29" s="72"/>
      <c r="G29" s="72"/>
      <c r="H29" s="72"/>
      <c r="I29" s="72"/>
      <c r="J29" s="72"/>
      <c r="K29" s="72"/>
      <c r="L29" s="72"/>
      <c r="M29" s="72"/>
      <c r="N29" s="72"/>
      <c r="O29" s="72"/>
    </row>
    <row r="30" ht="21" customHeight="1" spans="1:15">
      <c r="A30" s="182" t="s">
        <v>143</v>
      </c>
      <c r="B30" s="182" t="s">
        <v>144</v>
      </c>
      <c r="C30" s="72">
        <v>7061292</v>
      </c>
      <c r="D30" s="72">
        <v>7061292</v>
      </c>
      <c r="E30" s="72">
        <v>7061292</v>
      </c>
      <c r="F30" s="72"/>
      <c r="G30" s="72"/>
      <c r="H30" s="72"/>
      <c r="I30" s="72"/>
      <c r="J30" s="72"/>
      <c r="K30" s="72"/>
      <c r="L30" s="72"/>
      <c r="M30" s="72"/>
      <c r="N30" s="72"/>
      <c r="O30" s="72"/>
    </row>
    <row r="31" ht="21" customHeight="1" spans="1:15">
      <c r="A31" s="180" t="s">
        <v>145</v>
      </c>
      <c r="B31" s="180" t="s">
        <v>81</v>
      </c>
      <c r="C31" s="72">
        <v>20164.63</v>
      </c>
      <c r="D31" s="72"/>
      <c r="E31" s="72"/>
      <c r="F31" s="72"/>
      <c r="G31" s="72">
        <v>20164.63</v>
      </c>
      <c r="H31" s="72"/>
      <c r="I31" s="72"/>
      <c r="J31" s="72"/>
      <c r="K31" s="72"/>
      <c r="L31" s="72"/>
      <c r="M31" s="72"/>
      <c r="N31" s="72"/>
      <c r="O31" s="72"/>
    </row>
    <row r="32" ht="21" customHeight="1" spans="1:15">
      <c r="A32" s="181" t="s">
        <v>146</v>
      </c>
      <c r="B32" s="181" t="s">
        <v>147</v>
      </c>
      <c r="C32" s="72">
        <v>20164.63</v>
      </c>
      <c r="D32" s="72"/>
      <c r="E32" s="72"/>
      <c r="F32" s="72"/>
      <c r="G32" s="72">
        <v>20164.63</v>
      </c>
      <c r="H32" s="72"/>
      <c r="I32" s="72"/>
      <c r="J32" s="72"/>
      <c r="K32" s="72"/>
      <c r="L32" s="72"/>
      <c r="M32" s="72"/>
      <c r="N32" s="72"/>
      <c r="O32" s="72"/>
    </row>
    <row r="33" ht="21" customHeight="1" spans="1:15">
      <c r="A33" s="182" t="s">
        <v>148</v>
      </c>
      <c r="B33" s="182" t="s">
        <v>149</v>
      </c>
      <c r="C33" s="72">
        <v>20164.63</v>
      </c>
      <c r="D33" s="72"/>
      <c r="E33" s="72"/>
      <c r="F33" s="72"/>
      <c r="G33" s="72">
        <v>20164.63</v>
      </c>
      <c r="H33" s="72"/>
      <c r="I33" s="72"/>
      <c r="J33" s="72"/>
      <c r="K33" s="72"/>
      <c r="L33" s="72"/>
      <c r="M33" s="72"/>
      <c r="N33" s="72"/>
      <c r="O33" s="72"/>
    </row>
    <row r="34" ht="21" customHeight="1" spans="1:15">
      <c r="A34" s="183" t="s">
        <v>55</v>
      </c>
      <c r="B34" s="34"/>
      <c r="C34" s="72">
        <v>141445728.53</v>
      </c>
      <c r="D34" s="72">
        <v>115880190.9</v>
      </c>
      <c r="E34" s="72">
        <v>105435511</v>
      </c>
      <c r="F34" s="72">
        <v>10444679.9</v>
      </c>
      <c r="G34" s="72">
        <v>20164.63</v>
      </c>
      <c r="H34" s="72"/>
      <c r="I34" s="72">
        <v>10000000</v>
      </c>
      <c r="J34" s="72">
        <v>15545373</v>
      </c>
      <c r="K34" s="72"/>
      <c r="L34" s="72"/>
      <c r="M34" s="72"/>
      <c r="N34" s="72"/>
      <c r="O34" s="72">
        <v>15545373</v>
      </c>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12" sqref="$A12:$XFD12"/>
    </sheetView>
  </sheetViews>
  <sheetFormatPr defaultColWidth="8.575" defaultRowHeight="12.75" customHeight="1" outlineLevelCol="3"/>
  <cols>
    <col min="1" max="4" width="35.575" customWidth="1"/>
  </cols>
  <sheetData>
    <row r="1" ht="15" customHeight="1" spans="1:4">
      <c r="A1" s="43"/>
      <c r="B1" s="41"/>
      <c r="C1" s="41"/>
      <c r="D1" s="41" t="s">
        <v>150</v>
      </c>
    </row>
    <row r="2" ht="41.25" customHeight="1" spans="1:1">
      <c r="A2" s="163" t="str">
        <f>"2026"&amp;"年部门财政拨款收支预算总表"</f>
        <v>2026年部门财政拨款收支预算总表</v>
      </c>
    </row>
    <row r="3" ht="17.25" customHeight="1" spans="1:4">
      <c r="A3" s="164" t="str">
        <f>"单位名称："&amp;"云南省昆明市第十中学"</f>
        <v>单位名称：云南省昆明市第十中学</v>
      </c>
      <c r="B3" s="165"/>
      <c r="D3" s="41"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151</v>
      </c>
      <c r="B6" s="72">
        <v>112118335</v>
      </c>
      <c r="C6" s="168" t="s">
        <v>152</v>
      </c>
      <c r="D6" s="72">
        <v>115900355.53</v>
      </c>
    </row>
    <row r="7" ht="16.5" customHeight="1" spans="1:4">
      <c r="A7" s="168" t="s">
        <v>153</v>
      </c>
      <c r="B7" s="72">
        <v>112118335</v>
      </c>
      <c r="C7" s="168" t="s">
        <v>154</v>
      </c>
      <c r="D7" s="72"/>
    </row>
    <row r="8" ht="16.5" customHeight="1" spans="1:4">
      <c r="A8" s="168" t="s">
        <v>155</v>
      </c>
      <c r="B8" s="72"/>
      <c r="C8" s="168" t="s">
        <v>156</v>
      </c>
      <c r="D8" s="72"/>
    </row>
    <row r="9" ht="16.5" customHeight="1" spans="1:4">
      <c r="A9" s="168" t="s">
        <v>157</v>
      </c>
      <c r="B9" s="72"/>
      <c r="C9" s="168" t="s">
        <v>158</v>
      </c>
      <c r="D9" s="72"/>
    </row>
    <row r="10" ht="16.5" customHeight="1" spans="1:4">
      <c r="A10" s="168" t="s">
        <v>159</v>
      </c>
      <c r="B10" s="72">
        <v>3782020.53</v>
      </c>
      <c r="C10" s="168" t="s">
        <v>160</v>
      </c>
      <c r="D10" s="72"/>
    </row>
    <row r="11" ht="16.5" customHeight="1" spans="1:4">
      <c r="A11" s="168" t="s">
        <v>153</v>
      </c>
      <c r="B11" s="72">
        <v>3761855.9</v>
      </c>
      <c r="C11" s="168" t="s">
        <v>161</v>
      </c>
      <c r="D11" s="72">
        <v>88398425.9</v>
      </c>
    </row>
    <row r="12" ht="16.5" customHeight="1" spans="1:4">
      <c r="A12" s="143" t="s">
        <v>155</v>
      </c>
      <c r="B12" s="72">
        <v>20164.63</v>
      </c>
      <c r="C12" s="62" t="s">
        <v>162</v>
      </c>
      <c r="D12" s="72"/>
    </row>
    <row r="13" ht="16.5" customHeight="1" spans="1:4">
      <c r="A13" s="143" t="s">
        <v>157</v>
      </c>
      <c r="B13" s="72"/>
      <c r="C13" s="62" t="s">
        <v>163</v>
      </c>
      <c r="D13" s="72"/>
    </row>
    <row r="14" ht="16.5" customHeight="1" spans="1:4">
      <c r="A14" s="169"/>
      <c r="B14" s="72"/>
      <c r="C14" s="62" t="s">
        <v>164</v>
      </c>
      <c r="D14" s="72">
        <v>13400803</v>
      </c>
    </row>
    <row r="15" ht="16.5" customHeight="1" spans="1:4">
      <c r="A15" s="169"/>
      <c r="B15" s="72"/>
      <c r="C15" s="62" t="s">
        <v>165</v>
      </c>
      <c r="D15" s="72">
        <v>7019670</v>
      </c>
    </row>
    <row r="16" ht="16.5" customHeight="1" spans="1:4">
      <c r="A16" s="169"/>
      <c r="B16" s="72"/>
      <c r="C16" s="62" t="s">
        <v>166</v>
      </c>
      <c r="D16" s="72"/>
    </row>
    <row r="17" ht="16.5" customHeight="1" spans="1:4">
      <c r="A17" s="169"/>
      <c r="B17" s="72"/>
      <c r="C17" s="62" t="s">
        <v>167</v>
      </c>
      <c r="D17" s="72"/>
    </row>
    <row r="18" ht="16.5" customHeight="1" spans="1:4">
      <c r="A18" s="169"/>
      <c r="B18" s="72"/>
      <c r="C18" s="62" t="s">
        <v>168</v>
      </c>
      <c r="D18" s="72"/>
    </row>
    <row r="19" ht="16.5" customHeight="1" spans="1:4">
      <c r="A19" s="169"/>
      <c r="B19" s="72"/>
      <c r="C19" s="62" t="s">
        <v>169</v>
      </c>
      <c r="D19" s="72"/>
    </row>
    <row r="20" ht="16.5" customHeight="1" spans="1:4">
      <c r="A20" s="169"/>
      <c r="B20" s="72"/>
      <c r="C20" s="62" t="s">
        <v>170</v>
      </c>
      <c r="D20" s="72"/>
    </row>
    <row r="21" ht="16.5" customHeight="1" spans="1:4">
      <c r="A21" s="169"/>
      <c r="B21" s="72"/>
      <c r="C21" s="62" t="s">
        <v>171</v>
      </c>
      <c r="D21" s="72"/>
    </row>
    <row r="22" ht="16.5" customHeight="1" spans="1:4">
      <c r="A22" s="169"/>
      <c r="B22" s="72"/>
      <c r="C22" s="62" t="s">
        <v>172</v>
      </c>
      <c r="D22" s="72"/>
    </row>
    <row r="23" ht="16.5" customHeight="1" spans="1:4">
      <c r="A23" s="169"/>
      <c r="B23" s="72"/>
      <c r="C23" s="62" t="s">
        <v>173</v>
      </c>
      <c r="D23" s="72"/>
    </row>
    <row r="24" ht="16.5" customHeight="1" spans="1:4">
      <c r="A24" s="169"/>
      <c r="B24" s="72"/>
      <c r="C24" s="62" t="s">
        <v>174</v>
      </c>
      <c r="D24" s="72"/>
    </row>
    <row r="25" ht="16.5" customHeight="1" spans="1:4">
      <c r="A25" s="169"/>
      <c r="B25" s="72"/>
      <c r="C25" s="62" t="s">
        <v>175</v>
      </c>
      <c r="D25" s="72">
        <v>7061292</v>
      </c>
    </row>
    <row r="26" ht="16.5" customHeight="1" spans="1:4">
      <c r="A26" s="169"/>
      <c r="B26" s="72"/>
      <c r="C26" s="62" t="s">
        <v>176</v>
      </c>
      <c r="D26" s="72"/>
    </row>
    <row r="27" ht="16.5" customHeight="1" spans="1:4">
      <c r="A27" s="169"/>
      <c r="B27" s="72"/>
      <c r="C27" s="62" t="s">
        <v>177</v>
      </c>
      <c r="D27" s="72"/>
    </row>
    <row r="28" ht="16.5" customHeight="1" spans="1:4">
      <c r="A28" s="169"/>
      <c r="B28" s="72"/>
      <c r="C28" s="62" t="s">
        <v>178</v>
      </c>
      <c r="D28" s="72"/>
    </row>
    <row r="29" ht="16.5" customHeight="1" spans="1:4">
      <c r="A29" s="169"/>
      <c r="B29" s="72"/>
      <c r="C29" s="62" t="s">
        <v>179</v>
      </c>
      <c r="D29" s="72"/>
    </row>
    <row r="30" ht="16.5" customHeight="1" spans="1:4">
      <c r="A30" s="169"/>
      <c r="B30" s="72"/>
      <c r="C30" s="62" t="s">
        <v>180</v>
      </c>
      <c r="D30" s="72">
        <v>20164.63</v>
      </c>
    </row>
    <row r="31" ht="16.5" customHeight="1" spans="1:4">
      <c r="A31" s="169"/>
      <c r="B31" s="72"/>
      <c r="C31" s="143" t="s">
        <v>181</v>
      </c>
      <c r="D31" s="72"/>
    </row>
    <row r="32" ht="16.5" customHeight="1" spans="1:4">
      <c r="A32" s="169"/>
      <c r="B32" s="72"/>
      <c r="C32" s="143" t="s">
        <v>182</v>
      </c>
      <c r="D32" s="72"/>
    </row>
    <row r="33" ht="16.5" customHeight="1" spans="1:4">
      <c r="A33" s="169"/>
      <c r="B33" s="72"/>
      <c r="C33" s="29" t="s">
        <v>183</v>
      </c>
      <c r="D33" s="72"/>
    </row>
    <row r="34" ht="15" customHeight="1" spans="1:4">
      <c r="A34" s="170" t="s">
        <v>50</v>
      </c>
      <c r="B34" s="171">
        <v>115900355.53</v>
      </c>
      <c r="C34" s="170" t="s">
        <v>51</v>
      </c>
      <c r="D34" s="171">
        <v>115900355.53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13" workbookViewId="0">
      <selection activeCell="E39" sqref="E3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3"/>
      <c r="F1" s="65"/>
      <c r="G1" s="138" t="s">
        <v>184</v>
      </c>
    </row>
    <row r="2" ht="41.25" customHeight="1" spans="1:7">
      <c r="A2" s="115" t="str">
        <f>"2026"&amp;"年一般公共预算支出预算表（按功能科目分类）"</f>
        <v>2026年一般公共预算支出预算表（按功能科目分类）</v>
      </c>
      <c r="B2" s="115"/>
      <c r="C2" s="115"/>
      <c r="D2" s="115"/>
      <c r="E2" s="115"/>
      <c r="F2" s="115"/>
      <c r="G2" s="115"/>
    </row>
    <row r="3" ht="18" customHeight="1" spans="1:7">
      <c r="A3" s="4" t="str">
        <f>"单位名称："&amp;"云南省昆明市第十中学"</f>
        <v>单位名称：云南省昆明市第十中学</v>
      </c>
      <c r="F3" s="112"/>
      <c r="G3" s="138" t="s">
        <v>1</v>
      </c>
    </row>
    <row r="4" ht="20.25" customHeight="1" spans="1:7">
      <c r="A4" s="156" t="s">
        <v>185</v>
      </c>
      <c r="B4" s="157"/>
      <c r="C4" s="116" t="s">
        <v>55</v>
      </c>
      <c r="D4" s="147" t="s">
        <v>75</v>
      </c>
      <c r="E4" s="11"/>
      <c r="F4" s="12"/>
      <c r="G4" s="135" t="s">
        <v>76</v>
      </c>
    </row>
    <row r="5" ht="20.25" customHeight="1" spans="1:7">
      <c r="A5" s="158" t="s">
        <v>72</v>
      </c>
      <c r="B5" s="158" t="s">
        <v>73</v>
      </c>
      <c r="C5" s="18"/>
      <c r="D5" s="121" t="s">
        <v>57</v>
      </c>
      <c r="E5" s="121" t="s">
        <v>186</v>
      </c>
      <c r="F5" s="121" t="s">
        <v>187</v>
      </c>
      <c r="G5" s="137"/>
    </row>
    <row r="6" ht="15" customHeight="1" spans="1:7">
      <c r="A6" s="159" t="s">
        <v>82</v>
      </c>
      <c r="B6" s="159" t="s">
        <v>83</v>
      </c>
      <c r="C6" s="159" t="s">
        <v>84</v>
      </c>
      <c r="D6" s="159" t="s">
        <v>85</v>
      </c>
      <c r="E6" s="159" t="s">
        <v>86</v>
      </c>
      <c r="F6" s="159" t="s">
        <v>87</v>
      </c>
      <c r="G6" s="159" t="s">
        <v>88</v>
      </c>
    </row>
    <row r="7" ht="18" customHeight="1" spans="1:7">
      <c r="A7" s="29" t="s">
        <v>97</v>
      </c>
      <c r="B7" s="29" t="s">
        <v>98</v>
      </c>
      <c r="C7" s="72">
        <v>88398425.9</v>
      </c>
      <c r="D7" s="72">
        <v>77967146</v>
      </c>
      <c r="E7" s="72">
        <v>73090078</v>
      </c>
      <c r="F7" s="72">
        <v>4877068</v>
      </c>
      <c r="G7" s="72">
        <v>10431279.9</v>
      </c>
    </row>
    <row r="8" ht="18" customHeight="1" spans="1:7">
      <c r="A8" s="160" t="s">
        <v>99</v>
      </c>
      <c r="B8" s="160" t="s">
        <v>100</v>
      </c>
      <c r="C8" s="72">
        <v>75351</v>
      </c>
      <c r="D8" s="72"/>
      <c r="E8" s="72"/>
      <c r="F8" s="72"/>
      <c r="G8" s="72">
        <v>75351</v>
      </c>
    </row>
    <row r="9" ht="18" customHeight="1" spans="1:7">
      <c r="A9" s="161" t="s">
        <v>101</v>
      </c>
      <c r="B9" s="161" t="s">
        <v>102</v>
      </c>
      <c r="C9" s="72">
        <v>75351</v>
      </c>
      <c r="D9" s="72"/>
      <c r="E9" s="72"/>
      <c r="F9" s="72"/>
      <c r="G9" s="72">
        <v>75351</v>
      </c>
    </row>
    <row r="10" ht="18" customHeight="1" spans="1:7">
      <c r="A10" s="160" t="s">
        <v>103</v>
      </c>
      <c r="B10" s="160" t="s">
        <v>104</v>
      </c>
      <c r="C10" s="72">
        <v>88322202.9</v>
      </c>
      <c r="D10" s="72">
        <v>77967146</v>
      </c>
      <c r="E10" s="72">
        <v>73090078</v>
      </c>
      <c r="F10" s="72">
        <v>4877068</v>
      </c>
      <c r="G10" s="72">
        <v>10355056.9</v>
      </c>
    </row>
    <row r="11" ht="18" customHeight="1" spans="1:7">
      <c r="A11" s="161" t="s">
        <v>105</v>
      </c>
      <c r="B11" s="161" t="s">
        <v>106</v>
      </c>
      <c r="C11" s="72">
        <v>41618259.7</v>
      </c>
      <c r="D11" s="72">
        <v>39969178</v>
      </c>
      <c r="E11" s="72">
        <v>36459940</v>
      </c>
      <c r="F11" s="72">
        <v>3509238</v>
      </c>
      <c r="G11" s="72">
        <v>1649081.7</v>
      </c>
    </row>
    <row r="12" ht="18" customHeight="1" spans="1:7">
      <c r="A12" s="161" t="s">
        <v>107</v>
      </c>
      <c r="B12" s="161" t="s">
        <v>108</v>
      </c>
      <c r="C12" s="72">
        <v>43391472.2</v>
      </c>
      <c r="D12" s="72">
        <v>37997968</v>
      </c>
      <c r="E12" s="72">
        <v>36630138</v>
      </c>
      <c r="F12" s="72">
        <v>1367830</v>
      </c>
      <c r="G12" s="72">
        <v>5393504.2</v>
      </c>
    </row>
    <row r="13" ht="18" customHeight="1" spans="1:7">
      <c r="A13" s="161" t="s">
        <v>109</v>
      </c>
      <c r="B13" s="161" t="s">
        <v>110</v>
      </c>
      <c r="C13" s="72">
        <v>3312471</v>
      </c>
      <c r="D13" s="72"/>
      <c r="E13" s="72"/>
      <c r="F13" s="72"/>
      <c r="G13" s="72">
        <v>3312471</v>
      </c>
    </row>
    <row r="14" ht="18" customHeight="1" spans="1:7">
      <c r="A14" s="160" t="s">
        <v>111</v>
      </c>
      <c r="B14" s="160" t="s">
        <v>112</v>
      </c>
      <c r="C14" s="72">
        <v>872</v>
      </c>
      <c r="D14" s="72"/>
      <c r="E14" s="72"/>
      <c r="F14" s="72"/>
      <c r="G14" s="72">
        <v>872</v>
      </c>
    </row>
    <row r="15" ht="18" customHeight="1" spans="1:7">
      <c r="A15" s="161" t="s">
        <v>113</v>
      </c>
      <c r="B15" s="161" t="s">
        <v>114</v>
      </c>
      <c r="C15" s="72">
        <v>872</v>
      </c>
      <c r="D15" s="72"/>
      <c r="E15" s="72"/>
      <c r="F15" s="72"/>
      <c r="G15" s="72">
        <v>872</v>
      </c>
    </row>
    <row r="16" ht="18" customHeight="1" spans="1:7">
      <c r="A16" s="29" t="s">
        <v>115</v>
      </c>
      <c r="B16" s="29" t="s">
        <v>116</v>
      </c>
      <c r="C16" s="72">
        <v>13400803</v>
      </c>
      <c r="D16" s="72">
        <v>13387403</v>
      </c>
      <c r="E16" s="72">
        <v>13387403</v>
      </c>
      <c r="F16" s="72"/>
      <c r="G16" s="72">
        <v>13400</v>
      </c>
    </row>
    <row r="17" ht="18" customHeight="1" spans="1:7">
      <c r="A17" s="160" t="s">
        <v>117</v>
      </c>
      <c r="B17" s="160" t="s">
        <v>118</v>
      </c>
      <c r="C17" s="72">
        <v>13400</v>
      </c>
      <c r="D17" s="72"/>
      <c r="E17" s="72"/>
      <c r="F17" s="72"/>
      <c r="G17" s="72">
        <v>13400</v>
      </c>
    </row>
    <row r="18" ht="18" customHeight="1" spans="1:7">
      <c r="A18" s="161" t="s">
        <v>119</v>
      </c>
      <c r="B18" s="161" t="s">
        <v>120</v>
      </c>
      <c r="C18" s="72">
        <v>13400</v>
      </c>
      <c r="D18" s="72"/>
      <c r="E18" s="72"/>
      <c r="F18" s="72"/>
      <c r="G18" s="72">
        <v>13400</v>
      </c>
    </row>
    <row r="19" ht="18" customHeight="1" spans="1:7">
      <c r="A19" s="160" t="s">
        <v>121</v>
      </c>
      <c r="B19" s="160" t="s">
        <v>122</v>
      </c>
      <c r="C19" s="72">
        <v>13387403</v>
      </c>
      <c r="D19" s="72">
        <v>13387403</v>
      </c>
      <c r="E19" s="72">
        <v>13387403</v>
      </c>
      <c r="F19" s="72"/>
      <c r="G19" s="72"/>
    </row>
    <row r="20" ht="18" customHeight="1" spans="1:7">
      <c r="A20" s="161" t="s">
        <v>123</v>
      </c>
      <c r="B20" s="161" t="s">
        <v>124</v>
      </c>
      <c r="C20" s="72">
        <v>4222800</v>
      </c>
      <c r="D20" s="72">
        <v>4222800</v>
      </c>
      <c r="E20" s="72">
        <v>4222800</v>
      </c>
      <c r="F20" s="72"/>
      <c r="G20" s="72"/>
    </row>
    <row r="21" ht="18" customHeight="1" spans="1:7">
      <c r="A21" s="161" t="s">
        <v>125</v>
      </c>
      <c r="B21" s="161" t="s">
        <v>126</v>
      </c>
      <c r="C21" s="72">
        <v>7166208</v>
      </c>
      <c r="D21" s="72">
        <v>7166208</v>
      </c>
      <c r="E21" s="72">
        <v>7166208</v>
      </c>
      <c r="F21" s="72"/>
      <c r="G21" s="72"/>
    </row>
    <row r="22" ht="18" customHeight="1" spans="1:7">
      <c r="A22" s="161" t="s">
        <v>127</v>
      </c>
      <c r="B22" s="161" t="s">
        <v>128</v>
      </c>
      <c r="C22" s="72">
        <v>1998395</v>
      </c>
      <c r="D22" s="72">
        <v>1998395</v>
      </c>
      <c r="E22" s="72">
        <v>1998395</v>
      </c>
      <c r="F22" s="72"/>
      <c r="G22" s="72"/>
    </row>
    <row r="23" ht="18" customHeight="1" spans="1:7">
      <c r="A23" s="29" t="s">
        <v>129</v>
      </c>
      <c r="B23" s="29" t="s">
        <v>130</v>
      </c>
      <c r="C23" s="72">
        <v>7019670</v>
      </c>
      <c r="D23" s="72">
        <v>7019670</v>
      </c>
      <c r="E23" s="72">
        <v>7019670</v>
      </c>
      <c r="F23" s="72"/>
      <c r="G23" s="72"/>
    </row>
    <row r="24" ht="18" customHeight="1" spans="1:7">
      <c r="A24" s="160" t="s">
        <v>131</v>
      </c>
      <c r="B24" s="160" t="s">
        <v>132</v>
      </c>
      <c r="C24" s="72">
        <v>7019670</v>
      </c>
      <c r="D24" s="72">
        <v>7019670</v>
      </c>
      <c r="E24" s="72">
        <v>7019670</v>
      </c>
      <c r="F24" s="72"/>
      <c r="G24" s="72"/>
    </row>
    <row r="25" ht="18" customHeight="1" spans="1:7">
      <c r="A25" s="161" t="s">
        <v>133</v>
      </c>
      <c r="B25" s="161" t="s">
        <v>134</v>
      </c>
      <c r="C25" s="72">
        <v>3738624</v>
      </c>
      <c r="D25" s="72">
        <v>3738624</v>
      </c>
      <c r="E25" s="72">
        <v>3738624</v>
      </c>
      <c r="F25" s="72"/>
      <c r="G25" s="72"/>
    </row>
    <row r="26" ht="18" customHeight="1" spans="1:7">
      <c r="A26" s="161" t="s">
        <v>135</v>
      </c>
      <c r="B26" s="161" t="s">
        <v>136</v>
      </c>
      <c r="C26" s="72">
        <v>2801256</v>
      </c>
      <c r="D26" s="72">
        <v>2801256</v>
      </c>
      <c r="E26" s="72">
        <v>2801256</v>
      </c>
      <c r="F26" s="72"/>
      <c r="G26" s="72"/>
    </row>
    <row r="27" ht="18" customHeight="1" spans="1:7">
      <c r="A27" s="161" t="s">
        <v>137</v>
      </c>
      <c r="B27" s="161" t="s">
        <v>138</v>
      </c>
      <c r="C27" s="72">
        <v>479790</v>
      </c>
      <c r="D27" s="72">
        <v>479790</v>
      </c>
      <c r="E27" s="72">
        <v>479790</v>
      </c>
      <c r="F27" s="72"/>
      <c r="G27" s="72"/>
    </row>
    <row r="28" ht="18" customHeight="1" spans="1:7">
      <c r="A28" s="29" t="s">
        <v>139</v>
      </c>
      <c r="B28" s="29" t="s">
        <v>140</v>
      </c>
      <c r="C28" s="72">
        <v>7061292</v>
      </c>
      <c r="D28" s="72">
        <v>7061292</v>
      </c>
      <c r="E28" s="72">
        <v>7061292</v>
      </c>
      <c r="F28" s="72"/>
      <c r="G28" s="72"/>
    </row>
    <row r="29" ht="18" customHeight="1" spans="1:7">
      <c r="A29" s="160" t="s">
        <v>141</v>
      </c>
      <c r="B29" s="160" t="s">
        <v>142</v>
      </c>
      <c r="C29" s="72">
        <v>7061292</v>
      </c>
      <c r="D29" s="72">
        <v>7061292</v>
      </c>
      <c r="E29" s="72">
        <v>7061292</v>
      </c>
      <c r="F29" s="72"/>
      <c r="G29" s="72"/>
    </row>
    <row r="30" ht="18" customHeight="1" spans="1:7">
      <c r="A30" s="161" t="s">
        <v>143</v>
      </c>
      <c r="B30" s="161" t="s">
        <v>144</v>
      </c>
      <c r="C30" s="72">
        <v>7061292</v>
      </c>
      <c r="D30" s="72">
        <v>7061292</v>
      </c>
      <c r="E30" s="72">
        <v>7061292</v>
      </c>
      <c r="F30" s="72"/>
      <c r="G30" s="72"/>
    </row>
    <row r="31" ht="18" customHeight="1" spans="1:7">
      <c r="A31" s="29" t="s">
        <v>145</v>
      </c>
      <c r="B31" s="29" t="s">
        <v>81</v>
      </c>
      <c r="C31" s="72"/>
      <c r="D31" s="72"/>
      <c r="E31" s="72"/>
      <c r="F31" s="72"/>
      <c r="G31" s="72"/>
    </row>
    <row r="32" ht="18" customHeight="1" spans="1:7">
      <c r="A32" s="160" t="s">
        <v>146</v>
      </c>
      <c r="B32" s="160" t="s">
        <v>147</v>
      </c>
      <c r="C32" s="72"/>
      <c r="D32" s="72"/>
      <c r="E32" s="72"/>
      <c r="F32" s="72"/>
      <c r="G32" s="72"/>
    </row>
    <row r="33" ht="18" customHeight="1" spans="1:7">
      <c r="A33" s="161" t="s">
        <v>148</v>
      </c>
      <c r="B33" s="161" t="s">
        <v>149</v>
      </c>
      <c r="C33" s="72"/>
      <c r="D33" s="72"/>
      <c r="E33" s="72"/>
      <c r="F33" s="72"/>
      <c r="G33" s="72"/>
    </row>
    <row r="34" ht="18" customHeight="1" spans="1:7">
      <c r="A34" s="71" t="s">
        <v>188</v>
      </c>
      <c r="B34" s="162" t="s">
        <v>188</v>
      </c>
      <c r="C34" s="72">
        <v>115880190.9</v>
      </c>
      <c r="D34" s="72">
        <v>105435511</v>
      </c>
      <c r="E34" s="72">
        <v>100558443</v>
      </c>
      <c r="F34" s="72">
        <v>4877068</v>
      </c>
      <c r="G34" s="72">
        <v>10444679.9</v>
      </c>
    </row>
  </sheetData>
  <mergeCells count="6">
    <mergeCell ref="A2:G2"/>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A4" workbookViewId="0">
      <selection activeCell="A21" sqref="A21"/>
    </sheetView>
  </sheetViews>
  <sheetFormatPr defaultColWidth="10.425" defaultRowHeight="14.25" customHeight="1" outlineLevelCol="5"/>
  <cols>
    <col min="1" max="6" width="28.1416666666667" customWidth="1"/>
  </cols>
  <sheetData>
    <row r="1" customHeight="1" spans="1:6">
      <c r="A1" s="42"/>
      <c r="B1" s="42"/>
      <c r="C1" s="42"/>
      <c r="D1" s="42"/>
      <c r="E1" s="43"/>
      <c r="F1" s="151" t="s">
        <v>189</v>
      </c>
    </row>
    <row r="2" ht="41.25" customHeight="1" spans="1:6">
      <c r="A2" s="152" t="str">
        <f>"2026"&amp;"年一般公共预算“三公”经费支出预算表"</f>
        <v>2026年一般公共预算“三公”经费支出预算表</v>
      </c>
      <c r="B2" s="42"/>
      <c r="C2" s="42"/>
      <c r="D2" s="42"/>
      <c r="E2" s="43"/>
      <c r="F2" s="42"/>
    </row>
    <row r="3" customHeight="1" spans="1:6">
      <c r="A3" s="153" t="str">
        <f>"单位名称："&amp;"云南省昆明市第十中学"</f>
        <v>单位名称：云南省昆明市第十中学</v>
      </c>
      <c r="B3" s="154"/>
      <c r="D3" s="42"/>
      <c r="E3" s="43"/>
      <c r="F3" s="44" t="s">
        <v>1</v>
      </c>
    </row>
    <row r="4" ht="27" customHeight="1" spans="1:6">
      <c r="A4" s="47" t="s">
        <v>190</v>
      </c>
      <c r="B4" s="47" t="s">
        <v>191</v>
      </c>
      <c r="C4" s="46" t="s">
        <v>192</v>
      </c>
      <c r="D4" s="47"/>
      <c r="E4" s="45"/>
      <c r="F4" s="47" t="s">
        <v>193</v>
      </c>
    </row>
    <row r="5" ht="28.5" customHeight="1" spans="1:6">
      <c r="A5" s="155"/>
      <c r="B5" s="49"/>
      <c r="C5" s="45" t="s">
        <v>57</v>
      </c>
      <c r="D5" s="45" t="s">
        <v>194</v>
      </c>
      <c r="E5" s="45" t="s">
        <v>195</v>
      </c>
      <c r="F5" s="48"/>
    </row>
    <row r="6" ht="17.25" customHeight="1" spans="1:6">
      <c r="A6" s="52" t="s">
        <v>82</v>
      </c>
      <c r="B6" s="52" t="s">
        <v>83</v>
      </c>
      <c r="C6" s="52" t="s">
        <v>84</v>
      </c>
      <c r="D6" s="52" t="s">
        <v>85</v>
      </c>
      <c r="E6" s="52" t="s">
        <v>86</v>
      </c>
      <c r="F6" s="52" t="s">
        <v>87</v>
      </c>
    </row>
    <row r="7" ht="17.25" customHeight="1" spans="1:6">
      <c r="A7" s="72"/>
      <c r="B7" s="72"/>
      <c r="C7" s="72"/>
      <c r="D7" s="72"/>
      <c r="E7" s="72"/>
      <c r="F7" s="72"/>
    </row>
    <row r="9" customHeight="1" spans="1:1">
      <c r="A9" t="s">
        <v>196</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0"/>
  <sheetViews>
    <sheetView showZeros="0" topLeftCell="G11" workbookViewId="0">
      <selection activeCell="K35" sqref="K35"/>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3"/>
      <c r="C1" s="139"/>
      <c r="E1" s="140"/>
      <c r="F1" s="140"/>
      <c r="G1" s="140"/>
      <c r="H1" s="140"/>
      <c r="I1" s="73"/>
      <c r="J1" s="73"/>
      <c r="K1" s="73"/>
      <c r="L1" s="73"/>
      <c r="M1" s="73"/>
      <c r="N1" s="73"/>
      <c r="R1" s="73"/>
      <c r="V1" s="139"/>
      <c r="X1" s="2" t="s">
        <v>197</v>
      </c>
    </row>
    <row r="2" ht="45.75" customHeight="1" spans="1:24">
      <c r="A2" s="59" t="str">
        <f>"2026"&amp;"年部门基本支出预算表"</f>
        <v>2026年部门基本支出预算表</v>
      </c>
      <c r="B2" s="3"/>
      <c r="C2" s="59"/>
      <c r="D2" s="59"/>
      <c r="E2" s="59"/>
      <c r="F2" s="59"/>
      <c r="G2" s="59"/>
      <c r="H2" s="59"/>
      <c r="I2" s="59"/>
      <c r="J2" s="59"/>
      <c r="K2" s="59"/>
      <c r="L2" s="59"/>
      <c r="M2" s="59"/>
      <c r="N2" s="59"/>
      <c r="O2" s="3"/>
      <c r="P2" s="3"/>
      <c r="Q2" s="3"/>
      <c r="R2" s="59"/>
      <c r="S2" s="59"/>
      <c r="T2" s="59"/>
      <c r="U2" s="59"/>
      <c r="V2" s="59"/>
      <c r="W2" s="59"/>
      <c r="X2" s="59"/>
    </row>
    <row r="3" ht="18.75" customHeight="1" spans="1:24">
      <c r="A3" s="4" t="str">
        <f>"单位名称："&amp;"云南省昆明市第十中学"</f>
        <v>单位名称：云南省昆明市第十中学</v>
      </c>
      <c r="B3" s="5"/>
      <c r="C3" s="141"/>
      <c r="D3" s="141"/>
      <c r="E3" s="141"/>
      <c r="F3" s="141"/>
      <c r="G3" s="141"/>
      <c r="H3" s="141"/>
      <c r="I3" s="146"/>
      <c r="J3" s="146"/>
      <c r="K3" s="146"/>
      <c r="L3" s="146"/>
      <c r="M3" s="146"/>
      <c r="N3" s="146"/>
      <c r="O3" s="6"/>
      <c r="P3" s="6"/>
      <c r="Q3" s="6"/>
      <c r="R3" s="146"/>
      <c r="V3" s="139"/>
      <c r="X3" s="2" t="s">
        <v>1</v>
      </c>
    </row>
    <row r="4" ht="18" customHeight="1" spans="1:24">
      <c r="A4" s="8" t="s">
        <v>198</v>
      </c>
      <c r="B4" s="8" t="s">
        <v>199</v>
      </c>
      <c r="C4" s="8" t="s">
        <v>200</v>
      </c>
      <c r="D4" s="8" t="s">
        <v>201</v>
      </c>
      <c r="E4" s="8" t="s">
        <v>202</v>
      </c>
      <c r="F4" s="8" t="s">
        <v>203</v>
      </c>
      <c r="G4" s="8" t="s">
        <v>204</v>
      </c>
      <c r="H4" s="8" t="s">
        <v>205</v>
      </c>
      <c r="I4" s="147" t="s">
        <v>206</v>
      </c>
      <c r="J4" s="94" t="s">
        <v>206</v>
      </c>
      <c r="K4" s="94"/>
      <c r="L4" s="94"/>
      <c r="M4" s="94"/>
      <c r="N4" s="94"/>
      <c r="O4" s="11"/>
      <c r="P4" s="11"/>
      <c r="Q4" s="11"/>
      <c r="R4" s="81" t="s">
        <v>61</v>
      </c>
      <c r="S4" s="94" t="s">
        <v>62</v>
      </c>
      <c r="T4" s="94"/>
      <c r="U4" s="94"/>
      <c r="V4" s="94"/>
      <c r="W4" s="94"/>
      <c r="X4" s="95"/>
    </row>
    <row r="5" ht="18" customHeight="1" spans="1:24">
      <c r="A5" s="13"/>
      <c r="B5" s="28"/>
      <c r="C5" s="118"/>
      <c r="D5" s="13"/>
      <c r="E5" s="13"/>
      <c r="F5" s="13"/>
      <c r="G5" s="13"/>
      <c r="H5" s="13"/>
      <c r="I5" s="116" t="s">
        <v>207</v>
      </c>
      <c r="J5" s="147" t="s">
        <v>58</v>
      </c>
      <c r="K5" s="94"/>
      <c r="L5" s="94"/>
      <c r="M5" s="94"/>
      <c r="N5" s="95"/>
      <c r="O5" s="10" t="s">
        <v>208</v>
      </c>
      <c r="P5" s="11"/>
      <c r="Q5" s="12"/>
      <c r="R5" s="8" t="s">
        <v>61</v>
      </c>
      <c r="S5" s="147" t="s">
        <v>62</v>
      </c>
      <c r="T5" s="81" t="s">
        <v>64</v>
      </c>
      <c r="U5" s="94" t="s">
        <v>62</v>
      </c>
      <c r="V5" s="81" t="s">
        <v>66</v>
      </c>
      <c r="W5" s="81" t="s">
        <v>67</v>
      </c>
      <c r="X5" s="150" t="s">
        <v>68</v>
      </c>
    </row>
    <row r="6" ht="19.5" customHeight="1" spans="1:24">
      <c r="A6" s="28"/>
      <c r="B6" s="28"/>
      <c r="C6" s="28"/>
      <c r="D6" s="28"/>
      <c r="E6" s="28"/>
      <c r="F6" s="28"/>
      <c r="G6" s="28"/>
      <c r="H6" s="28"/>
      <c r="I6" s="28"/>
      <c r="J6" s="148" t="s">
        <v>209</v>
      </c>
      <c r="K6" s="8" t="s">
        <v>210</v>
      </c>
      <c r="L6" s="8" t="s">
        <v>211</v>
      </c>
      <c r="M6" s="8" t="s">
        <v>212</v>
      </c>
      <c r="N6" s="8" t="s">
        <v>213</v>
      </c>
      <c r="O6" s="8" t="s">
        <v>58</v>
      </c>
      <c r="P6" s="8" t="s">
        <v>59</v>
      </c>
      <c r="Q6" s="8" t="s">
        <v>60</v>
      </c>
      <c r="R6" s="28"/>
      <c r="S6" s="8" t="s">
        <v>57</v>
      </c>
      <c r="T6" s="8" t="s">
        <v>64</v>
      </c>
      <c r="U6" s="8" t="s">
        <v>214</v>
      </c>
      <c r="V6" s="8" t="s">
        <v>66</v>
      </c>
      <c r="W6" s="8" t="s">
        <v>67</v>
      </c>
      <c r="X6" s="8" t="s">
        <v>68</v>
      </c>
    </row>
    <row r="7" ht="37.5" customHeight="1" spans="1:24">
      <c r="A7" s="142"/>
      <c r="B7" s="18"/>
      <c r="C7" s="142"/>
      <c r="D7" s="142"/>
      <c r="E7" s="142"/>
      <c r="F7" s="142"/>
      <c r="G7" s="142"/>
      <c r="H7" s="142"/>
      <c r="I7" s="142"/>
      <c r="J7" s="149" t="s">
        <v>57</v>
      </c>
      <c r="K7" s="16" t="s">
        <v>215</v>
      </c>
      <c r="L7" s="16" t="s">
        <v>211</v>
      </c>
      <c r="M7" s="16" t="s">
        <v>212</v>
      </c>
      <c r="N7" s="16" t="s">
        <v>213</v>
      </c>
      <c r="O7" s="16" t="s">
        <v>211</v>
      </c>
      <c r="P7" s="16" t="s">
        <v>212</v>
      </c>
      <c r="Q7" s="16" t="s">
        <v>213</v>
      </c>
      <c r="R7" s="16" t="s">
        <v>61</v>
      </c>
      <c r="S7" s="16" t="s">
        <v>57</v>
      </c>
      <c r="T7" s="16" t="s">
        <v>64</v>
      </c>
      <c r="U7" s="16" t="s">
        <v>214</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3" t="s">
        <v>216</v>
      </c>
      <c r="B9" s="143" t="s">
        <v>70</v>
      </c>
      <c r="C9" s="143" t="s">
        <v>217</v>
      </c>
      <c r="D9" s="143" t="s">
        <v>218</v>
      </c>
      <c r="E9" s="143" t="s">
        <v>105</v>
      </c>
      <c r="F9" s="143" t="s">
        <v>106</v>
      </c>
      <c r="G9" s="143" t="s">
        <v>219</v>
      </c>
      <c r="H9" s="143" t="s">
        <v>220</v>
      </c>
      <c r="I9" s="72">
        <v>9634680</v>
      </c>
      <c r="J9" s="72">
        <v>9634680</v>
      </c>
      <c r="K9" s="72"/>
      <c r="L9" s="72"/>
      <c r="M9" s="72">
        <v>9634680</v>
      </c>
      <c r="N9" s="72"/>
      <c r="O9" s="72"/>
      <c r="P9" s="72"/>
      <c r="Q9" s="72"/>
      <c r="R9" s="72"/>
      <c r="S9" s="72"/>
      <c r="T9" s="72"/>
      <c r="U9" s="72"/>
      <c r="V9" s="72"/>
      <c r="W9" s="72"/>
      <c r="X9" s="72"/>
    </row>
    <row r="10" ht="20.25" customHeight="1" spans="1:24">
      <c r="A10" s="143" t="s">
        <v>216</v>
      </c>
      <c r="B10" s="143" t="s">
        <v>70</v>
      </c>
      <c r="C10" s="143" t="s">
        <v>217</v>
      </c>
      <c r="D10" s="143" t="s">
        <v>218</v>
      </c>
      <c r="E10" s="143" t="s">
        <v>107</v>
      </c>
      <c r="F10" s="143" t="s">
        <v>108</v>
      </c>
      <c r="G10" s="143" t="s">
        <v>219</v>
      </c>
      <c r="H10" s="143" t="s">
        <v>220</v>
      </c>
      <c r="I10" s="72">
        <v>13119720</v>
      </c>
      <c r="J10" s="72">
        <v>13119720</v>
      </c>
      <c r="K10" s="23"/>
      <c r="L10" s="23"/>
      <c r="M10" s="72">
        <v>13119720</v>
      </c>
      <c r="N10" s="23"/>
      <c r="O10" s="72"/>
      <c r="P10" s="72"/>
      <c r="Q10" s="72"/>
      <c r="R10" s="72"/>
      <c r="S10" s="72"/>
      <c r="T10" s="72"/>
      <c r="U10" s="72"/>
      <c r="V10" s="72"/>
      <c r="W10" s="72"/>
      <c r="X10" s="72"/>
    </row>
    <row r="11" ht="20.25" customHeight="1" spans="1:24">
      <c r="A11" s="143" t="s">
        <v>216</v>
      </c>
      <c r="B11" s="143" t="s">
        <v>70</v>
      </c>
      <c r="C11" s="143" t="s">
        <v>217</v>
      </c>
      <c r="D11" s="143" t="s">
        <v>218</v>
      </c>
      <c r="E11" s="143" t="s">
        <v>105</v>
      </c>
      <c r="F11" s="143" t="s">
        <v>106</v>
      </c>
      <c r="G11" s="143" t="s">
        <v>221</v>
      </c>
      <c r="H11" s="143" t="s">
        <v>222</v>
      </c>
      <c r="I11" s="72">
        <v>11892</v>
      </c>
      <c r="J11" s="72">
        <v>11892</v>
      </c>
      <c r="K11" s="23"/>
      <c r="L11" s="23"/>
      <c r="M11" s="72">
        <v>11892</v>
      </c>
      <c r="N11" s="23"/>
      <c r="O11" s="72"/>
      <c r="P11" s="72"/>
      <c r="Q11" s="72"/>
      <c r="R11" s="72"/>
      <c r="S11" s="72"/>
      <c r="T11" s="72"/>
      <c r="U11" s="72"/>
      <c r="V11" s="72"/>
      <c r="W11" s="72"/>
      <c r="X11" s="72"/>
    </row>
    <row r="12" ht="20.25" customHeight="1" spans="1:24">
      <c r="A12" s="143" t="s">
        <v>216</v>
      </c>
      <c r="B12" s="143" t="s">
        <v>70</v>
      </c>
      <c r="C12" s="143" t="s">
        <v>217</v>
      </c>
      <c r="D12" s="143" t="s">
        <v>218</v>
      </c>
      <c r="E12" s="143" t="s">
        <v>107</v>
      </c>
      <c r="F12" s="143" t="s">
        <v>108</v>
      </c>
      <c r="G12" s="143" t="s">
        <v>221</v>
      </c>
      <c r="H12" s="143" t="s">
        <v>222</v>
      </c>
      <c r="I12" s="72">
        <v>34548</v>
      </c>
      <c r="J12" s="72">
        <v>34548</v>
      </c>
      <c r="K12" s="23"/>
      <c r="L12" s="23"/>
      <c r="M12" s="72">
        <v>34548</v>
      </c>
      <c r="N12" s="23"/>
      <c r="O12" s="72"/>
      <c r="P12" s="72"/>
      <c r="Q12" s="72"/>
      <c r="R12" s="72"/>
      <c r="S12" s="72"/>
      <c r="T12" s="72"/>
      <c r="U12" s="72"/>
      <c r="V12" s="72"/>
      <c r="W12" s="72"/>
      <c r="X12" s="72"/>
    </row>
    <row r="13" ht="20.25" customHeight="1" spans="1:24">
      <c r="A13" s="143" t="s">
        <v>216</v>
      </c>
      <c r="B13" s="143" t="s">
        <v>70</v>
      </c>
      <c r="C13" s="143" t="s">
        <v>217</v>
      </c>
      <c r="D13" s="143" t="s">
        <v>218</v>
      </c>
      <c r="E13" s="143" t="s">
        <v>105</v>
      </c>
      <c r="F13" s="143" t="s">
        <v>106</v>
      </c>
      <c r="G13" s="143" t="s">
        <v>223</v>
      </c>
      <c r="H13" s="143" t="s">
        <v>224</v>
      </c>
      <c r="I13" s="72">
        <v>802890</v>
      </c>
      <c r="J13" s="72">
        <v>802890</v>
      </c>
      <c r="K13" s="23"/>
      <c r="L13" s="23"/>
      <c r="M13" s="72">
        <v>802890</v>
      </c>
      <c r="N13" s="23"/>
      <c r="O13" s="72"/>
      <c r="P13" s="72"/>
      <c r="Q13" s="72"/>
      <c r="R13" s="72"/>
      <c r="S13" s="72"/>
      <c r="T13" s="72"/>
      <c r="U13" s="72"/>
      <c r="V13" s="72"/>
      <c r="W13" s="72"/>
      <c r="X13" s="72"/>
    </row>
    <row r="14" ht="20.25" customHeight="1" spans="1:24">
      <c r="A14" s="143" t="s">
        <v>216</v>
      </c>
      <c r="B14" s="143" t="s">
        <v>70</v>
      </c>
      <c r="C14" s="143" t="s">
        <v>217</v>
      </c>
      <c r="D14" s="143" t="s">
        <v>218</v>
      </c>
      <c r="E14" s="143" t="s">
        <v>107</v>
      </c>
      <c r="F14" s="143" t="s">
        <v>108</v>
      </c>
      <c r="G14" s="143" t="s">
        <v>223</v>
      </c>
      <c r="H14" s="143" t="s">
        <v>224</v>
      </c>
      <c r="I14" s="72">
        <v>1093310</v>
      </c>
      <c r="J14" s="72">
        <v>1093310</v>
      </c>
      <c r="K14" s="23"/>
      <c r="L14" s="23"/>
      <c r="M14" s="72">
        <v>1093310</v>
      </c>
      <c r="N14" s="23"/>
      <c r="O14" s="72"/>
      <c r="P14" s="72"/>
      <c r="Q14" s="72"/>
      <c r="R14" s="72"/>
      <c r="S14" s="72"/>
      <c r="T14" s="72"/>
      <c r="U14" s="72"/>
      <c r="V14" s="72"/>
      <c r="W14" s="72"/>
      <c r="X14" s="72"/>
    </row>
    <row r="15" ht="20.25" customHeight="1" spans="1:24">
      <c r="A15" s="143" t="s">
        <v>216</v>
      </c>
      <c r="B15" s="143" t="s">
        <v>70</v>
      </c>
      <c r="C15" s="143" t="s">
        <v>217</v>
      </c>
      <c r="D15" s="143" t="s">
        <v>218</v>
      </c>
      <c r="E15" s="143" t="s">
        <v>105</v>
      </c>
      <c r="F15" s="143" t="s">
        <v>106</v>
      </c>
      <c r="G15" s="143" t="s">
        <v>225</v>
      </c>
      <c r="H15" s="143" t="s">
        <v>226</v>
      </c>
      <c r="I15" s="72">
        <v>5400600</v>
      </c>
      <c r="J15" s="72">
        <v>5400600</v>
      </c>
      <c r="K15" s="23"/>
      <c r="L15" s="23"/>
      <c r="M15" s="72">
        <v>5400600</v>
      </c>
      <c r="N15" s="23"/>
      <c r="O15" s="72"/>
      <c r="P15" s="72"/>
      <c r="Q15" s="72"/>
      <c r="R15" s="72"/>
      <c r="S15" s="72"/>
      <c r="T15" s="72"/>
      <c r="U15" s="72"/>
      <c r="V15" s="72"/>
      <c r="W15" s="72"/>
      <c r="X15" s="72"/>
    </row>
    <row r="16" ht="20.25" customHeight="1" spans="1:24">
      <c r="A16" s="143" t="s">
        <v>216</v>
      </c>
      <c r="B16" s="143" t="s">
        <v>70</v>
      </c>
      <c r="C16" s="143" t="s">
        <v>217</v>
      </c>
      <c r="D16" s="143" t="s">
        <v>218</v>
      </c>
      <c r="E16" s="143" t="s">
        <v>105</v>
      </c>
      <c r="F16" s="143" t="s">
        <v>106</v>
      </c>
      <c r="G16" s="143" t="s">
        <v>225</v>
      </c>
      <c r="H16" s="143" t="s">
        <v>226</v>
      </c>
      <c r="I16" s="72">
        <v>3357480</v>
      </c>
      <c r="J16" s="72">
        <v>3357480</v>
      </c>
      <c r="K16" s="23"/>
      <c r="L16" s="23"/>
      <c r="M16" s="72">
        <v>3357480</v>
      </c>
      <c r="N16" s="23"/>
      <c r="O16" s="72"/>
      <c r="P16" s="72"/>
      <c r="Q16" s="72"/>
      <c r="R16" s="72"/>
      <c r="S16" s="72"/>
      <c r="T16" s="72"/>
      <c r="U16" s="72"/>
      <c r="V16" s="72"/>
      <c r="W16" s="72"/>
      <c r="X16" s="72"/>
    </row>
    <row r="17" ht="20.25" customHeight="1" spans="1:24">
      <c r="A17" s="143" t="s">
        <v>216</v>
      </c>
      <c r="B17" s="143" t="s">
        <v>70</v>
      </c>
      <c r="C17" s="143" t="s">
        <v>217</v>
      </c>
      <c r="D17" s="143" t="s">
        <v>218</v>
      </c>
      <c r="E17" s="143" t="s">
        <v>107</v>
      </c>
      <c r="F17" s="143" t="s">
        <v>108</v>
      </c>
      <c r="G17" s="143" t="s">
        <v>225</v>
      </c>
      <c r="H17" s="143" t="s">
        <v>226</v>
      </c>
      <c r="I17" s="72">
        <v>6454392</v>
      </c>
      <c r="J17" s="72">
        <v>6454392</v>
      </c>
      <c r="K17" s="23"/>
      <c r="L17" s="23"/>
      <c r="M17" s="72">
        <v>6454392</v>
      </c>
      <c r="N17" s="23"/>
      <c r="O17" s="72"/>
      <c r="P17" s="72"/>
      <c r="Q17" s="72"/>
      <c r="R17" s="72"/>
      <c r="S17" s="72"/>
      <c r="T17" s="72"/>
      <c r="U17" s="72"/>
      <c r="V17" s="72"/>
      <c r="W17" s="72"/>
      <c r="X17" s="72"/>
    </row>
    <row r="18" ht="20.25" customHeight="1" spans="1:24">
      <c r="A18" s="143" t="s">
        <v>216</v>
      </c>
      <c r="B18" s="143" t="s">
        <v>70</v>
      </c>
      <c r="C18" s="143" t="s">
        <v>217</v>
      </c>
      <c r="D18" s="143" t="s">
        <v>218</v>
      </c>
      <c r="E18" s="143" t="s">
        <v>107</v>
      </c>
      <c r="F18" s="143" t="s">
        <v>108</v>
      </c>
      <c r="G18" s="143" t="s">
        <v>225</v>
      </c>
      <c r="H18" s="143" t="s">
        <v>226</v>
      </c>
      <c r="I18" s="72">
        <v>3988020</v>
      </c>
      <c r="J18" s="72">
        <v>3988020</v>
      </c>
      <c r="K18" s="23"/>
      <c r="L18" s="23"/>
      <c r="M18" s="72">
        <v>3988020</v>
      </c>
      <c r="N18" s="23"/>
      <c r="O18" s="72"/>
      <c r="P18" s="72"/>
      <c r="Q18" s="72"/>
      <c r="R18" s="72"/>
      <c r="S18" s="72"/>
      <c r="T18" s="72"/>
      <c r="U18" s="72"/>
      <c r="V18" s="72"/>
      <c r="W18" s="72"/>
      <c r="X18" s="72"/>
    </row>
    <row r="19" ht="20.25" customHeight="1" spans="1:24">
      <c r="A19" s="143" t="s">
        <v>216</v>
      </c>
      <c r="B19" s="143" t="s">
        <v>70</v>
      </c>
      <c r="C19" s="143" t="s">
        <v>227</v>
      </c>
      <c r="D19" s="143" t="s">
        <v>228</v>
      </c>
      <c r="E19" s="143" t="s">
        <v>125</v>
      </c>
      <c r="F19" s="143" t="s">
        <v>126</v>
      </c>
      <c r="G19" s="143" t="s">
        <v>229</v>
      </c>
      <c r="H19" s="143" t="s">
        <v>230</v>
      </c>
      <c r="I19" s="72">
        <v>7166208</v>
      </c>
      <c r="J19" s="72">
        <v>7166208</v>
      </c>
      <c r="K19" s="23"/>
      <c r="L19" s="23"/>
      <c r="M19" s="72">
        <v>7166208</v>
      </c>
      <c r="N19" s="23"/>
      <c r="O19" s="72"/>
      <c r="P19" s="72"/>
      <c r="Q19" s="72"/>
      <c r="R19" s="72"/>
      <c r="S19" s="72"/>
      <c r="T19" s="72"/>
      <c r="U19" s="72"/>
      <c r="V19" s="72"/>
      <c r="W19" s="72"/>
      <c r="X19" s="72"/>
    </row>
    <row r="20" ht="20.25" customHeight="1" spans="1:24">
      <c r="A20" s="143" t="s">
        <v>216</v>
      </c>
      <c r="B20" s="143" t="s">
        <v>70</v>
      </c>
      <c r="C20" s="143" t="s">
        <v>227</v>
      </c>
      <c r="D20" s="143" t="s">
        <v>228</v>
      </c>
      <c r="E20" s="143" t="s">
        <v>127</v>
      </c>
      <c r="F20" s="143" t="s">
        <v>128</v>
      </c>
      <c r="G20" s="143" t="s">
        <v>231</v>
      </c>
      <c r="H20" s="143" t="s">
        <v>232</v>
      </c>
      <c r="I20" s="72">
        <v>1998395</v>
      </c>
      <c r="J20" s="72">
        <v>1998395</v>
      </c>
      <c r="K20" s="23"/>
      <c r="L20" s="23"/>
      <c r="M20" s="72">
        <v>1998395</v>
      </c>
      <c r="N20" s="23"/>
      <c r="O20" s="72"/>
      <c r="P20" s="72"/>
      <c r="Q20" s="72"/>
      <c r="R20" s="72"/>
      <c r="S20" s="72"/>
      <c r="T20" s="72"/>
      <c r="U20" s="72"/>
      <c r="V20" s="72"/>
      <c r="W20" s="72"/>
      <c r="X20" s="72"/>
    </row>
    <row r="21" ht="20.25" customHeight="1" spans="1:24">
      <c r="A21" s="143" t="s">
        <v>216</v>
      </c>
      <c r="B21" s="143" t="s">
        <v>70</v>
      </c>
      <c r="C21" s="143" t="s">
        <v>227</v>
      </c>
      <c r="D21" s="143" t="s">
        <v>228</v>
      </c>
      <c r="E21" s="143" t="s">
        <v>133</v>
      </c>
      <c r="F21" s="143" t="s">
        <v>134</v>
      </c>
      <c r="G21" s="143" t="s">
        <v>233</v>
      </c>
      <c r="H21" s="143" t="s">
        <v>234</v>
      </c>
      <c r="I21" s="72">
        <v>3738624</v>
      </c>
      <c r="J21" s="72">
        <v>3738624</v>
      </c>
      <c r="K21" s="23"/>
      <c r="L21" s="23"/>
      <c r="M21" s="72">
        <v>3738624</v>
      </c>
      <c r="N21" s="23"/>
      <c r="O21" s="72"/>
      <c r="P21" s="72"/>
      <c r="Q21" s="72"/>
      <c r="R21" s="72"/>
      <c r="S21" s="72"/>
      <c r="T21" s="72"/>
      <c r="U21" s="72"/>
      <c r="V21" s="72"/>
      <c r="W21" s="72"/>
      <c r="X21" s="72"/>
    </row>
    <row r="22" ht="20.25" customHeight="1" spans="1:24">
      <c r="A22" s="143" t="s">
        <v>216</v>
      </c>
      <c r="B22" s="143" t="s">
        <v>70</v>
      </c>
      <c r="C22" s="143" t="s">
        <v>227</v>
      </c>
      <c r="D22" s="143" t="s">
        <v>228</v>
      </c>
      <c r="E22" s="143" t="s">
        <v>135</v>
      </c>
      <c r="F22" s="143" t="s">
        <v>136</v>
      </c>
      <c r="G22" s="143" t="s">
        <v>235</v>
      </c>
      <c r="H22" s="143" t="s">
        <v>236</v>
      </c>
      <c r="I22" s="72">
        <v>2080896</v>
      </c>
      <c r="J22" s="72">
        <v>2080896</v>
      </c>
      <c r="K22" s="23"/>
      <c r="L22" s="23"/>
      <c r="M22" s="72">
        <v>2080896</v>
      </c>
      <c r="N22" s="23"/>
      <c r="O22" s="72"/>
      <c r="P22" s="72"/>
      <c r="Q22" s="72"/>
      <c r="R22" s="72"/>
      <c r="S22" s="72"/>
      <c r="T22" s="72"/>
      <c r="U22" s="72"/>
      <c r="V22" s="72"/>
      <c r="W22" s="72"/>
      <c r="X22" s="72"/>
    </row>
    <row r="23" ht="20.25" customHeight="1" spans="1:24">
      <c r="A23" s="143" t="s">
        <v>216</v>
      </c>
      <c r="B23" s="143" t="s">
        <v>70</v>
      </c>
      <c r="C23" s="143" t="s">
        <v>227</v>
      </c>
      <c r="D23" s="143" t="s">
        <v>228</v>
      </c>
      <c r="E23" s="143" t="s">
        <v>135</v>
      </c>
      <c r="F23" s="143" t="s">
        <v>136</v>
      </c>
      <c r="G23" s="143" t="s">
        <v>235</v>
      </c>
      <c r="H23" s="143" t="s">
        <v>236</v>
      </c>
      <c r="I23" s="72">
        <v>720360</v>
      </c>
      <c r="J23" s="72">
        <v>720360</v>
      </c>
      <c r="K23" s="23"/>
      <c r="L23" s="23"/>
      <c r="M23" s="72">
        <v>720360</v>
      </c>
      <c r="N23" s="23"/>
      <c r="O23" s="72"/>
      <c r="P23" s="72"/>
      <c r="Q23" s="72"/>
      <c r="R23" s="72"/>
      <c r="S23" s="72"/>
      <c r="T23" s="72"/>
      <c r="U23" s="72"/>
      <c r="V23" s="72"/>
      <c r="W23" s="72"/>
      <c r="X23" s="72"/>
    </row>
    <row r="24" ht="20.25" customHeight="1" spans="1:24">
      <c r="A24" s="143" t="s">
        <v>216</v>
      </c>
      <c r="B24" s="143" t="s">
        <v>70</v>
      </c>
      <c r="C24" s="143" t="s">
        <v>227</v>
      </c>
      <c r="D24" s="143" t="s">
        <v>228</v>
      </c>
      <c r="E24" s="143" t="s">
        <v>105</v>
      </c>
      <c r="F24" s="143" t="s">
        <v>106</v>
      </c>
      <c r="G24" s="143" t="s">
        <v>237</v>
      </c>
      <c r="H24" s="143" t="s">
        <v>238</v>
      </c>
      <c r="I24" s="72">
        <v>135861</v>
      </c>
      <c r="J24" s="72">
        <v>135861</v>
      </c>
      <c r="K24" s="23"/>
      <c r="L24" s="23"/>
      <c r="M24" s="72">
        <v>135861</v>
      </c>
      <c r="N24" s="23"/>
      <c r="O24" s="72"/>
      <c r="P24" s="72"/>
      <c r="Q24" s="72"/>
      <c r="R24" s="72"/>
      <c r="S24" s="72"/>
      <c r="T24" s="72"/>
      <c r="U24" s="72"/>
      <c r="V24" s="72"/>
      <c r="W24" s="72"/>
      <c r="X24" s="72"/>
    </row>
    <row r="25" ht="20.25" customHeight="1" spans="1:24">
      <c r="A25" s="143" t="s">
        <v>216</v>
      </c>
      <c r="B25" s="143" t="s">
        <v>70</v>
      </c>
      <c r="C25" s="143" t="s">
        <v>227</v>
      </c>
      <c r="D25" s="143" t="s">
        <v>228</v>
      </c>
      <c r="E25" s="143" t="s">
        <v>107</v>
      </c>
      <c r="F25" s="143" t="s">
        <v>108</v>
      </c>
      <c r="G25" s="143" t="s">
        <v>237</v>
      </c>
      <c r="H25" s="143" t="s">
        <v>238</v>
      </c>
      <c r="I25" s="72">
        <v>155595</v>
      </c>
      <c r="J25" s="72">
        <v>155595</v>
      </c>
      <c r="K25" s="23"/>
      <c r="L25" s="23"/>
      <c r="M25" s="72">
        <v>155595</v>
      </c>
      <c r="N25" s="23"/>
      <c r="O25" s="72"/>
      <c r="P25" s="72"/>
      <c r="Q25" s="72"/>
      <c r="R25" s="72"/>
      <c r="S25" s="72"/>
      <c r="T25" s="72"/>
      <c r="U25" s="72"/>
      <c r="V25" s="72"/>
      <c r="W25" s="72"/>
      <c r="X25" s="72"/>
    </row>
    <row r="26" ht="20.25" customHeight="1" spans="1:24">
      <c r="A26" s="143" t="s">
        <v>216</v>
      </c>
      <c r="B26" s="143" t="s">
        <v>70</v>
      </c>
      <c r="C26" s="143" t="s">
        <v>227</v>
      </c>
      <c r="D26" s="143" t="s">
        <v>228</v>
      </c>
      <c r="E26" s="143" t="s">
        <v>137</v>
      </c>
      <c r="F26" s="143" t="s">
        <v>138</v>
      </c>
      <c r="G26" s="143" t="s">
        <v>237</v>
      </c>
      <c r="H26" s="143" t="s">
        <v>238</v>
      </c>
      <c r="I26" s="72">
        <v>185472</v>
      </c>
      <c r="J26" s="72">
        <v>185472</v>
      </c>
      <c r="K26" s="23"/>
      <c r="L26" s="23"/>
      <c r="M26" s="72">
        <v>185472</v>
      </c>
      <c r="N26" s="23"/>
      <c r="O26" s="72"/>
      <c r="P26" s="72"/>
      <c r="Q26" s="72"/>
      <c r="R26" s="72"/>
      <c r="S26" s="72"/>
      <c r="T26" s="72"/>
      <c r="U26" s="72"/>
      <c r="V26" s="72"/>
      <c r="W26" s="72"/>
      <c r="X26" s="72"/>
    </row>
    <row r="27" ht="20.25" customHeight="1" spans="1:24">
      <c r="A27" s="143" t="s">
        <v>216</v>
      </c>
      <c r="B27" s="143" t="s">
        <v>70</v>
      </c>
      <c r="C27" s="143" t="s">
        <v>227</v>
      </c>
      <c r="D27" s="143" t="s">
        <v>228</v>
      </c>
      <c r="E27" s="143" t="s">
        <v>137</v>
      </c>
      <c r="F27" s="143" t="s">
        <v>138</v>
      </c>
      <c r="G27" s="143" t="s">
        <v>237</v>
      </c>
      <c r="H27" s="143" t="s">
        <v>238</v>
      </c>
      <c r="I27" s="72">
        <v>103086</v>
      </c>
      <c r="J27" s="72">
        <v>103086</v>
      </c>
      <c r="K27" s="23"/>
      <c r="L27" s="23"/>
      <c r="M27" s="72">
        <v>103086</v>
      </c>
      <c r="N27" s="23"/>
      <c r="O27" s="72"/>
      <c r="P27" s="72"/>
      <c r="Q27" s="72"/>
      <c r="R27" s="72"/>
      <c r="S27" s="72"/>
      <c r="T27" s="72"/>
      <c r="U27" s="72"/>
      <c r="V27" s="72"/>
      <c r="W27" s="72"/>
      <c r="X27" s="72"/>
    </row>
    <row r="28" ht="20.25" customHeight="1" spans="1:24">
      <c r="A28" s="143" t="s">
        <v>216</v>
      </c>
      <c r="B28" s="143" t="s">
        <v>70</v>
      </c>
      <c r="C28" s="143" t="s">
        <v>227</v>
      </c>
      <c r="D28" s="143" t="s">
        <v>228</v>
      </c>
      <c r="E28" s="143" t="s">
        <v>137</v>
      </c>
      <c r="F28" s="143" t="s">
        <v>138</v>
      </c>
      <c r="G28" s="143" t="s">
        <v>237</v>
      </c>
      <c r="H28" s="143" t="s">
        <v>238</v>
      </c>
      <c r="I28" s="72">
        <v>191232</v>
      </c>
      <c r="J28" s="72">
        <v>191232</v>
      </c>
      <c r="K28" s="23"/>
      <c r="L28" s="23"/>
      <c r="M28" s="72">
        <v>191232</v>
      </c>
      <c r="N28" s="23"/>
      <c r="O28" s="72"/>
      <c r="P28" s="72"/>
      <c r="Q28" s="72"/>
      <c r="R28" s="72"/>
      <c r="S28" s="72"/>
      <c r="T28" s="72"/>
      <c r="U28" s="72"/>
      <c r="V28" s="72"/>
      <c r="W28" s="72"/>
      <c r="X28" s="72"/>
    </row>
    <row r="29" ht="20.25" customHeight="1" spans="1:24">
      <c r="A29" s="143" t="s">
        <v>216</v>
      </c>
      <c r="B29" s="143" t="s">
        <v>70</v>
      </c>
      <c r="C29" s="143" t="s">
        <v>239</v>
      </c>
      <c r="D29" s="143" t="s">
        <v>144</v>
      </c>
      <c r="E29" s="143" t="s">
        <v>143</v>
      </c>
      <c r="F29" s="143" t="s">
        <v>144</v>
      </c>
      <c r="G29" s="143" t="s">
        <v>240</v>
      </c>
      <c r="H29" s="143" t="s">
        <v>144</v>
      </c>
      <c r="I29" s="72">
        <v>7061292</v>
      </c>
      <c r="J29" s="72">
        <v>7061292</v>
      </c>
      <c r="K29" s="23"/>
      <c r="L29" s="23"/>
      <c r="M29" s="72">
        <v>7061292</v>
      </c>
      <c r="N29" s="23"/>
      <c r="O29" s="72"/>
      <c r="P29" s="72"/>
      <c r="Q29" s="72"/>
      <c r="R29" s="72"/>
      <c r="S29" s="72"/>
      <c r="T29" s="72"/>
      <c r="U29" s="72"/>
      <c r="V29" s="72"/>
      <c r="W29" s="72"/>
      <c r="X29" s="72"/>
    </row>
    <row r="30" ht="20.25" customHeight="1" spans="1:24">
      <c r="A30" s="143" t="s">
        <v>216</v>
      </c>
      <c r="B30" s="143" t="s">
        <v>70</v>
      </c>
      <c r="C30" s="143" t="s">
        <v>241</v>
      </c>
      <c r="D30" s="143" t="s">
        <v>242</v>
      </c>
      <c r="E30" s="143" t="s">
        <v>105</v>
      </c>
      <c r="F30" s="143" t="s">
        <v>106</v>
      </c>
      <c r="G30" s="143" t="s">
        <v>243</v>
      </c>
      <c r="H30" s="143" t="s">
        <v>242</v>
      </c>
      <c r="I30" s="72">
        <v>169334</v>
      </c>
      <c r="J30" s="72">
        <v>169334</v>
      </c>
      <c r="K30" s="23"/>
      <c r="L30" s="23"/>
      <c r="M30" s="72">
        <v>169334</v>
      </c>
      <c r="N30" s="23"/>
      <c r="O30" s="72"/>
      <c r="P30" s="72"/>
      <c r="Q30" s="72"/>
      <c r="R30" s="72"/>
      <c r="S30" s="72"/>
      <c r="T30" s="72"/>
      <c r="U30" s="72"/>
      <c r="V30" s="72"/>
      <c r="W30" s="72"/>
      <c r="X30" s="72"/>
    </row>
    <row r="31" ht="20.25" customHeight="1" spans="1:24">
      <c r="A31" s="143" t="s">
        <v>216</v>
      </c>
      <c r="B31" s="143" t="s">
        <v>70</v>
      </c>
      <c r="C31" s="143" t="s">
        <v>241</v>
      </c>
      <c r="D31" s="143" t="s">
        <v>242</v>
      </c>
      <c r="E31" s="143" t="s">
        <v>107</v>
      </c>
      <c r="F31" s="143" t="s">
        <v>108</v>
      </c>
      <c r="G31" s="143" t="s">
        <v>243</v>
      </c>
      <c r="H31" s="143" t="s">
        <v>242</v>
      </c>
      <c r="I31" s="72">
        <v>193930</v>
      </c>
      <c r="J31" s="72">
        <v>193930</v>
      </c>
      <c r="K31" s="23"/>
      <c r="L31" s="23"/>
      <c r="M31" s="72">
        <v>193930</v>
      </c>
      <c r="N31" s="23"/>
      <c r="O31" s="72"/>
      <c r="P31" s="72"/>
      <c r="Q31" s="72"/>
      <c r="R31" s="72"/>
      <c r="S31" s="72"/>
      <c r="T31" s="72"/>
      <c r="U31" s="72"/>
      <c r="V31" s="72"/>
      <c r="W31" s="72"/>
      <c r="X31" s="72"/>
    </row>
    <row r="32" ht="20.25" customHeight="1" spans="1:24">
      <c r="A32" s="143" t="s">
        <v>216</v>
      </c>
      <c r="B32" s="143" t="s">
        <v>70</v>
      </c>
      <c r="C32" s="143" t="s">
        <v>244</v>
      </c>
      <c r="D32" s="143" t="s">
        <v>245</v>
      </c>
      <c r="E32" s="143" t="s">
        <v>105</v>
      </c>
      <c r="F32" s="143" t="s">
        <v>106</v>
      </c>
      <c r="G32" s="143" t="s">
        <v>246</v>
      </c>
      <c r="H32" s="143" t="s">
        <v>247</v>
      </c>
      <c r="I32" s="72">
        <v>2740804</v>
      </c>
      <c r="J32" s="72">
        <v>2740804</v>
      </c>
      <c r="K32" s="23"/>
      <c r="L32" s="23"/>
      <c r="M32" s="72">
        <v>2740804</v>
      </c>
      <c r="N32" s="23"/>
      <c r="O32" s="72"/>
      <c r="P32" s="72"/>
      <c r="Q32" s="72"/>
      <c r="R32" s="72"/>
      <c r="S32" s="72"/>
      <c r="T32" s="72"/>
      <c r="U32" s="72"/>
      <c r="V32" s="72"/>
      <c r="W32" s="72"/>
      <c r="X32" s="72"/>
    </row>
    <row r="33" ht="20.25" customHeight="1" spans="1:24">
      <c r="A33" s="143" t="s">
        <v>216</v>
      </c>
      <c r="B33" s="143" t="s">
        <v>70</v>
      </c>
      <c r="C33" s="143" t="s">
        <v>244</v>
      </c>
      <c r="D33" s="143" t="s">
        <v>245</v>
      </c>
      <c r="E33" s="143" t="s">
        <v>105</v>
      </c>
      <c r="F33" s="143" t="s">
        <v>106</v>
      </c>
      <c r="G33" s="143" t="s">
        <v>246</v>
      </c>
      <c r="H33" s="143" t="s">
        <v>247</v>
      </c>
      <c r="I33" s="72">
        <v>62100</v>
      </c>
      <c r="J33" s="72">
        <v>62100</v>
      </c>
      <c r="K33" s="23"/>
      <c r="L33" s="23"/>
      <c r="M33" s="72">
        <v>62100</v>
      </c>
      <c r="N33" s="23"/>
      <c r="O33" s="72"/>
      <c r="P33" s="72"/>
      <c r="Q33" s="72"/>
      <c r="R33" s="72"/>
      <c r="S33" s="72"/>
      <c r="T33" s="72"/>
      <c r="U33" s="72"/>
      <c r="V33" s="72"/>
      <c r="W33" s="72"/>
      <c r="X33" s="72"/>
    </row>
    <row r="34" ht="20.25" customHeight="1" spans="1:24">
      <c r="A34" s="143" t="s">
        <v>216</v>
      </c>
      <c r="B34" s="143" t="s">
        <v>70</v>
      </c>
      <c r="C34" s="143" t="s">
        <v>244</v>
      </c>
      <c r="D34" s="143" t="s">
        <v>245</v>
      </c>
      <c r="E34" s="143" t="s">
        <v>107</v>
      </c>
      <c r="F34" s="143" t="s">
        <v>108</v>
      </c>
      <c r="G34" s="143" t="s">
        <v>246</v>
      </c>
      <c r="H34" s="143" t="s">
        <v>247</v>
      </c>
      <c r="I34" s="72">
        <v>62100</v>
      </c>
      <c r="J34" s="72">
        <v>62100</v>
      </c>
      <c r="K34" s="23"/>
      <c r="L34" s="23"/>
      <c r="M34" s="72">
        <v>62100</v>
      </c>
      <c r="N34" s="23"/>
      <c r="O34" s="72"/>
      <c r="P34" s="72"/>
      <c r="Q34" s="72"/>
      <c r="R34" s="72"/>
      <c r="S34" s="72"/>
      <c r="T34" s="72"/>
      <c r="U34" s="72"/>
      <c r="V34" s="72"/>
      <c r="W34" s="72"/>
      <c r="X34" s="72"/>
    </row>
    <row r="35" ht="20.25" customHeight="1" spans="1:24">
      <c r="A35" s="143" t="s">
        <v>216</v>
      </c>
      <c r="B35" s="143" t="s">
        <v>70</v>
      </c>
      <c r="C35" s="143" t="s">
        <v>244</v>
      </c>
      <c r="D35" s="143" t="s">
        <v>245</v>
      </c>
      <c r="E35" s="143" t="s">
        <v>105</v>
      </c>
      <c r="F35" s="143" t="s">
        <v>106</v>
      </c>
      <c r="G35" s="143" t="s">
        <v>248</v>
      </c>
      <c r="H35" s="143" t="s">
        <v>249</v>
      </c>
      <c r="I35" s="72">
        <v>107400</v>
      </c>
      <c r="J35" s="72">
        <v>107400</v>
      </c>
      <c r="K35" s="23"/>
      <c r="L35" s="23"/>
      <c r="M35" s="72">
        <v>107400</v>
      </c>
      <c r="N35" s="23"/>
      <c r="O35" s="72"/>
      <c r="P35" s="72"/>
      <c r="Q35" s="72"/>
      <c r="R35" s="72"/>
      <c r="S35" s="72"/>
      <c r="T35" s="72"/>
      <c r="U35" s="72"/>
      <c r="V35" s="72"/>
      <c r="W35" s="72"/>
      <c r="X35" s="72"/>
    </row>
    <row r="36" ht="20.25" customHeight="1" spans="1:24">
      <c r="A36" s="143" t="s">
        <v>216</v>
      </c>
      <c r="B36" s="143" t="s">
        <v>70</v>
      </c>
      <c r="C36" s="143" t="s">
        <v>244</v>
      </c>
      <c r="D36" s="143" t="s">
        <v>245</v>
      </c>
      <c r="E36" s="143" t="s">
        <v>105</v>
      </c>
      <c r="F36" s="143" t="s">
        <v>106</v>
      </c>
      <c r="G36" s="143" t="s">
        <v>248</v>
      </c>
      <c r="H36" s="143" t="s">
        <v>249</v>
      </c>
      <c r="I36" s="72">
        <v>429600</v>
      </c>
      <c r="J36" s="72">
        <v>429600</v>
      </c>
      <c r="K36" s="23"/>
      <c r="L36" s="23"/>
      <c r="M36" s="72">
        <v>429600</v>
      </c>
      <c r="N36" s="23"/>
      <c r="O36" s="72"/>
      <c r="P36" s="72"/>
      <c r="Q36" s="72"/>
      <c r="R36" s="72"/>
      <c r="S36" s="72"/>
      <c r="T36" s="72"/>
      <c r="U36" s="72"/>
      <c r="V36" s="72"/>
      <c r="W36" s="72"/>
      <c r="X36" s="72"/>
    </row>
    <row r="37" ht="20.25" customHeight="1" spans="1:24">
      <c r="A37" s="143" t="s">
        <v>216</v>
      </c>
      <c r="B37" s="143" t="s">
        <v>70</v>
      </c>
      <c r="C37" s="143" t="s">
        <v>244</v>
      </c>
      <c r="D37" s="143" t="s">
        <v>245</v>
      </c>
      <c r="E37" s="143" t="s">
        <v>107</v>
      </c>
      <c r="F37" s="143" t="s">
        <v>108</v>
      </c>
      <c r="G37" s="143" t="s">
        <v>248</v>
      </c>
      <c r="H37" s="143" t="s">
        <v>249</v>
      </c>
      <c r="I37" s="72">
        <v>123000</v>
      </c>
      <c r="J37" s="72">
        <v>123000</v>
      </c>
      <c r="K37" s="23"/>
      <c r="L37" s="23"/>
      <c r="M37" s="72">
        <v>123000</v>
      </c>
      <c r="N37" s="23"/>
      <c r="O37" s="72"/>
      <c r="P37" s="72"/>
      <c r="Q37" s="72"/>
      <c r="R37" s="72"/>
      <c r="S37" s="72"/>
      <c r="T37" s="72"/>
      <c r="U37" s="72"/>
      <c r="V37" s="72"/>
      <c r="W37" s="72"/>
      <c r="X37" s="72"/>
    </row>
    <row r="38" ht="20.25" customHeight="1" spans="1:24">
      <c r="A38" s="143" t="s">
        <v>216</v>
      </c>
      <c r="B38" s="143" t="s">
        <v>70</v>
      </c>
      <c r="C38" s="143" t="s">
        <v>244</v>
      </c>
      <c r="D38" s="143" t="s">
        <v>245</v>
      </c>
      <c r="E38" s="143" t="s">
        <v>107</v>
      </c>
      <c r="F38" s="143" t="s">
        <v>108</v>
      </c>
      <c r="G38" s="143" t="s">
        <v>248</v>
      </c>
      <c r="H38" s="143" t="s">
        <v>249</v>
      </c>
      <c r="I38" s="72">
        <v>492000</v>
      </c>
      <c r="J38" s="72">
        <v>492000</v>
      </c>
      <c r="K38" s="23"/>
      <c r="L38" s="23"/>
      <c r="M38" s="72">
        <v>492000</v>
      </c>
      <c r="N38" s="23"/>
      <c r="O38" s="72"/>
      <c r="P38" s="72"/>
      <c r="Q38" s="72"/>
      <c r="R38" s="72"/>
      <c r="S38" s="72"/>
      <c r="T38" s="72"/>
      <c r="U38" s="72"/>
      <c r="V38" s="72"/>
      <c r="W38" s="72"/>
      <c r="X38" s="72"/>
    </row>
    <row r="39" ht="20.25" customHeight="1" spans="1:24">
      <c r="A39" s="143" t="s">
        <v>216</v>
      </c>
      <c r="B39" s="143" t="s">
        <v>70</v>
      </c>
      <c r="C39" s="143" t="s">
        <v>250</v>
      </c>
      <c r="D39" s="143" t="s">
        <v>251</v>
      </c>
      <c r="E39" s="143" t="s">
        <v>123</v>
      </c>
      <c r="F39" s="143" t="s">
        <v>124</v>
      </c>
      <c r="G39" s="143" t="s">
        <v>252</v>
      </c>
      <c r="H39" s="143" t="s">
        <v>253</v>
      </c>
      <c r="I39" s="72">
        <v>4222800</v>
      </c>
      <c r="J39" s="72">
        <v>4222800</v>
      </c>
      <c r="K39" s="23"/>
      <c r="L39" s="23"/>
      <c r="M39" s="72">
        <v>4222800</v>
      </c>
      <c r="N39" s="23"/>
      <c r="O39" s="72"/>
      <c r="P39" s="72"/>
      <c r="Q39" s="72"/>
      <c r="R39" s="72"/>
      <c r="S39" s="72"/>
      <c r="T39" s="72"/>
      <c r="U39" s="72"/>
      <c r="V39" s="72"/>
      <c r="W39" s="72"/>
      <c r="X39" s="72"/>
    </row>
    <row r="40" ht="20.25" customHeight="1" spans="1:24">
      <c r="A40" s="143" t="s">
        <v>216</v>
      </c>
      <c r="B40" s="143" t="s">
        <v>70</v>
      </c>
      <c r="C40" s="143" t="s">
        <v>254</v>
      </c>
      <c r="D40" s="143" t="s">
        <v>255</v>
      </c>
      <c r="E40" s="143" t="s">
        <v>105</v>
      </c>
      <c r="F40" s="143" t="s">
        <v>106</v>
      </c>
      <c r="G40" s="143" t="s">
        <v>223</v>
      </c>
      <c r="H40" s="143" t="s">
        <v>224</v>
      </c>
      <c r="I40" s="72">
        <v>2577600</v>
      </c>
      <c r="J40" s="72">
        <v>2577600</v>
      </c>
      <c r="K40" s="23"/>
      <c r="L40" s="23"/>
      <c r="M40" s="72">
        <v>2577600</v>
      </c>
      <c r="N40" s="23"/>
      <c r="O40" s="72"/>
      <c r="P40" s="72"/>
      <c r="Q40" s="72"/>
      <c r="R40" s="72"/>
      <c r="S40" s="72"/>
      <c r="T40" s="72"/>
      <c r="U40" s="72"/>
      <c r="V40" s="72"/>
      <c r="W40" s="72"/>
      <c r="X40" s="72"/>
    </row>
    <row r="41" ht="20.25" customHeight="1" spans="1:24">
      <c r="A41" s="143" t="s">
        <v>216</v>
      </c>
      <c r="B41" s="143" t="s">
        <v>70</v>
      </c>
      <c r="C41" s="143" t="s">
        <v>254</v>
      </c>
      <c r="D41" s="143" t="s">
        <v>255</v>
      </c>
      <c r="E41" s="143" t="s">
        <v>105</v>
      </c>
      <c r="F41" s="143" t="s">
        <v>106</v>
      </c>
      <c r="G41" s="143" t="s">
        <v>223</v>
      </c>
      <c r="H41" s="143" t="s">
        <v>224</v>
      </c>
      <c r="I41" s="72">
        <v>3356350</v>
      </c>
      <c r="J41" s="72">
        <v>3356350</v>
      </c>
      <c r="K41" s="23"/>
      <c r="L41" s="23"/>
      <c r="M41" s="72">
        <v>3356350</v>
      </c>
      <c r="N41" s="23"/>
      <c r="O41" s="72"/>
      <c r="P41" s="72"/>
      <c r="Q41" s="72"/>
      <c r="R41" s="72"/>
      <c r="S41" s="72"/>
      <c r="T41" s="72"/>
      <c r="U41" s="72"/>
      <c r="V41" s="72"/>
      <c r="W41" s="72"/>
      <c r="X41" s="72"/>
    </row>
    <row r="42" ht="20.25" customHeight="1" spans="1:24">
      <c r="A42" s="143" t="s">
        <v>216</v>
      </c>
      <c r="B42" s="143" t="s">
        <v>70</v>
      </c>
      <c r="C42" s="143" t="s">
        <v>254</v>
      </c>
      <c r="D42" s="143" t="s">
        <v>255</v>
      </c>
      <c r="E42" s="143" t="s">
        <v>107</v>
      </c>
      <c r="F42" s="143" t="s">
        <v>108</v>
      </c>
      <c r="G42" s="143" t="s">
        <v>223</v>
      </c>
      <c r="H42" s="143" t="s">
        <v>224</v>
      </c>
      <c r="I42" s="72">
        <v>5142553</v>
      </c>
      <c r="J42" s="72">
        <v>5142553</v>
      </c>
      <c r="K42" s="23"/>
      <c r="L42" s="23"/>
      <c r="M42" s="72">
        <v>5142553</v>
      </c>
      <c r="N42" s="23"/>
      <c r="O42" s="72"/>
      <c r="P42" s="72"/>
      <c r="Q42" s="72"/>
      <c r="R42" s="72"/>
      <c r="S42" s="72"/>
      <c r="T42" s="72"/>
      <c r="U42" s="72"/>
      <c r="V42" s="72"/>
      <c r="W42" s="72"/>
      <c r="X42" s="72"/>
    </row>
    <row r="43" ht="20.25" customHeight="1" spans="1:24">
      <c r="A43" s="143" t="s">
        <v>216</v>
      </c>
      <c r="B43" s="143" t="s">
        <v>70</v>
      </c>
      <c r="C43" s="143" t="s">
        <v>254</v>
      </c>
      <c r="D43" s="143" t="s">
        <v>255</v>
      </c>
      <c r="E43" s="143" t="s">
        <v>107</v>
      </c>
      <c r="F43" s="143" t="s">
        <v>108</v>
      </c>
      <c r="G43" s="143" t="s">
        <v>223</v>
      </c>
      <c r="H43" s="143" t="s">
        <v>224</v>
      </c>
      <c r="I43" s="72">
        <v>2952000</v>
      </c>
      <c r="J43" s="72">
        <v>2952000</v>
      </c>
      <c r="K43" s="23"/>
      <c r="L43" s="23"/>
      <c r="M43" s="72">
        <v>2952000</v>
      </c>
      <c r="N43" s="23"/>
      <c r="O43" s="72"/>
      <c r="P43" s="72"/>
      <c r="Q43" s="72"/>
      <c r="R43" s="72"/>
      <c r="S43" s="72"/>
      <c r="T43" s="72"/>
      <c r="U43" s="72"/>
      <c r="V43" s="72"/>
      <c r="W43" s="72"/>
      <c r="X43" s="72"/>
    </row>
    <row r="44" ht="20.25" customHeight="1" spans="1:24">
      <c r="A44" s="143" t="s">
        <v>216</v>
      </c>
      <c r="B44" s="143" t="s">
        <v>70</v>
      </c>
      <c r="C44" s="143" t="s">
        <v>254</v>
      </c>
      <c r="D44" s="143" t="s">
        <v>255</v>
      </c>
      <c r="E44" s="143" t="s">
        <v>105</v>
      </c>
      <c r="F44" s="143" t="s">
        <v>106</v>
      </c>
      <c r="G44" s="143" t="s">
        <v>225</v>
      </c>
      <c r="H44" s="143" t="s">
        <v>226</v>
      </c>
      <c r="I44" s="72">
        <v>3222000</v>
      </c>
      <c r="J44" s="72">
        <v>3222000</v>
      </c>
      <c r="K44" s="23"/>
      <c r="L44" s="23"/>
      <c r="M44" s="72">
        <v>3222000</v>
      </c>
      <c r="N44" s="23"/>
      <c r="O44" s="72"/>
      <c r="P44" s="72"/>
      <c r="Q44" s="72"/>
      <c r="R44" s="72"/>
      <c r="S44" s="72"/>
      <c r="T44" s="72"/>
      <c r="U44" s="72"/>
      <c r="V44" s="72"/>
      <c r="W44" s="72"/>
      <c r="X44" s="72"/>
    </row>
    <row r="45" ht="20.25" customHeight="1" spans="1:24">
      <c r="A45" s="143" t="s">
        <v>216</v>
      </c>
      <c r="B45" s="143" t="s">
        <v>70</v>
      </c>
      <c r="C45" s="143" t="s">
        <v>254</v>
      </c>
      <c r="D45" s="143" t="s">
        <v>255</v>
      </c>
      <c r="E45" s="143" t="s">
        <v>107</v>
      </c>
      <c r="F45" s="143" t="s">
        <v>108</v>
      </c>
      <c r="G45" s="143" t="s">
        <v>225</v>
      </c>
      <c r="H45" s="143" t="s">
        <v>226</v>
      </c>
      <c r="I45" s="72">
        <v>3690000</v>
      </c>
      <c r="J45" s="72">
        <v>3690000</v>
      </c>
      <c r="K45" s="23"/>
      <c r="L45" s="23"/>
      <c r="M45" s="72">
        <v>3690000</v>
      </c>
      <c r="N45" s="23"/>
      <c r="O45" s="72"/>
      <c r="P45" s="72"/>
      <c r="Q45" s="72"/>
      <c r="R45" s="72"/>
      <c r="S45" s="72"/>
      <c r="T45" s="72"/>
      <c r="U45" s="72"/>
      <c r="V45" s="72"/>
      <c r="W45" s="72"/>
      <c r="X45" s="72"/>
    </row>
    <row r="46" ht="20.25" customHeight="1" spans="1:24">
      <c r="A46" s="143" t="s">
        <v>216</v>
      </c>
      <c r="B46" s="143" t="s">
        <v>70</v>
      </c>
      <c r="C46" s="143" t="s">
        <v>256</v>
      </c>
      <c r="D46" s="143" t="s">
        <v>257</v>
      </c>
      <c r="E46" s="143" t="s">
        <v>107</v>
      </c>
      <c r="F46" s="143" t="s">
        <v>108</v>
      </c>
      <c r="G46" s="143" t="s">
        <v>248</v>
      </c>
      <c r="H46" s="143" t="s">
        <v>249</v>
      </c>
      <c r="I46" s="72">
        <v>496800</v>
      </c>
      <c r="J46" s="72">
        <v>496800</v>
      </c>
      <c r="K46" s="23"/>
      <c r="L46" s="23"/>
      <c r="M46" s="72">
        <v>496800</v>
      </c>
      <c r="N46" s="23"/>
      <c r="O46" s="72"/>
      <c r="P46" s="72"/>
      <c r="Q46" s="72"/>
      <c r="R46" s="72"/>
      <c r="S46" s="72"/>
      <c r="T46" s="72"/>
      <c r="U46" s="72"/>
      <c r="V46" s="72"/>
      <c r="W46" s="72"/>
      <c r="X46" s="72"/>
    </row>
    <row r="47" ht="20.25" customHeight="1" spans="1:24">
      <c r="A47" s="143" t="s">
        <v>216</v>
      </c>
      <c r="B47" s="143" t="s">
        <v>70</v>
      </c>
      <c r="C47" s="143" t="s">
        <v>258</v>
      </c>
      <c r="D47" s="143" t="s">
        <v>259</v>
      </c>
      <c r="E47" s="143" t="s">
        <v>105</v>
      </c>
      <c r="F47" s="143" t="s">
        <v>106</v>
      </c>
      <c r="G47" s="143" t="s">
        <v>237</v>
      </c>
      <c r="H47" s="143" t="s">
        <v>238</v>
      </c>
      <c r="I47" s="72">
        <v>110587</v>
      </c>
      <c r="J47" s="72">
        <v>110587</v>
      </c>
      <c r="K47" s="23"/>
      <c r="L47" s="23"/>
      <c r="M47" s="72">
        <v>110587</v>
      </c>
      <c r="N47" s="23"/>
      <c r="O47" s="72"/>
      <c r="P47" s="72"/>
      <c r="Q47" s="72"/>
      <c r="R47" s="72"/>
      <c r="S47" s="72"/>
      <c r="T47" s="72"/>
      <c r="U47" s="72"/>
      <c r="V47" s="72"/>
      <c r="W47" s="72"/>
      <c r="X47" s="72"/>
    </row>
    <row r="48" ht="20.25" customHeight="1" spans="1:24">
      <c r="A48" s="143" t="s">
        <v>216</v>
      </c>
      <c r="B48" s="143" t="s">
        <v>70</v>
      </c>
      <c r="C48" s="143" t="s">
        <v>260</v>
      </c>
      <c r="D48" s="143" t="s">
        <v>261</v>
      </c>
      <c r="E48" s="143" t="s">
        <v>105</v>
      </c>
      <c r="F48" s="143" t="s">
        <v>106</v>
      </c>
      <c r="G48" s="143" t="s">
        <v>262</v>
      </c>
      <c r="H48" s="143" t="s">
        <v>263</v>
      </c>
      <c r="I48" s="72">
        <v>3559310</v>
      </c>
      <c r="J48" s="72">
        <v>3559310</v>
      </c>
      <c r="K48" s="23"/>
      <c r="L48" s="23"/>
      <c r="M48" s="72">
        <v>3559310</v>
      </c>
      <c r="N48" s="23"/>
      <c r="O48" s="72"/>
      <c r="P48" s="72"/>
      <c r="Q48" s="72"/>
      <c r="R48" s="72"/>
      <c r="S48" s="72"/>
      <c r="T48" s="72"/>
      <c r="U48" s="72"/>
      <c r="V48" s="72"/>
      <c r="W48" s="72"/>
      <c r="X48" s="72"/>
    </row>
    <row r="49" ht="20.25" customHeight="1" spans="1:24">
      <c r="A49" s="143" t="s">
        <v>216</v>
      </c>
      <c r="B49" s="143" t="s">
        <v>70</v>
      </c>
      <c r="C49" s="143" t="s">
        <v>260</v>
      </c>
      <c r="D49" s="143" t="s">
        <v>261</v>
      </c>
      <c r="E49" s="143" t="s">
        <v>105</v>
      </c>
      <c r="F49" s="143" t="s">
        <v>106</v>
      </c>
      <c r="G49" s="143" t="s">
        <v>262</v>
      </c>
      <c r="H49" s="143" t="s">
        <v>263</v>
      </c>
      <c r="I49" s="72">
        <v>4290690</v>
      </c>
      <c r="J49" s="72">
        <v>4290690</v>
      </c>
      <c r="K49" s="23"/>
      <c r="L49" s="23"/>
      <c r="M49" s="72">
        <v>4290690</v>
      </c>
      <c r="N49" s="23"/>
      <c r="O49" s="72"/>
      <c r="P49" s="72"/>
      <c r="Q49" s="72"/>
      <c r="R49" s="72"/>
      <c r="S49" s="72"/>
      <c r="T49" s="72"/>
      <c r="U49" s="72"/>
      <c r="V49" s="72"/>
      <c r="W49" s="72"/>
      <c r="X49" s="72"/>
    </row>
    <row r="50" ht="17.25" customHeight="1" spans="1:24">
      <c r="A50" s="32" t="s">
        <v>188</v>
      </c>
      <c r="B50" s="33"/>
      <c r="C50" s="144"/>
      <c r="D50" s="144"/>
      <c r="E50" s="144"/>
      <c r="F50" s="144"/>
      <c r="G50" s="144"/>
      <c r="H50" s="145"/>
      <c r="I50" s="72">
        <v>105435511</v>
      </c>
      <c r="J50" s="72">
        <v>105435511</v>
      </c>
      <c r="K50" s="72"/>
      <c r="L50" s="72"/>
      <c r="M50" s="72">
        <v>105435511</v>
      </c>
      <c r="N50" s="72"/>
      <c r="O50" s="72"/>
      <c r="P50" s="72"/>
      <c r="Q50" s="72"/>
      <c r="R50" s="72"/>
      <c r="S50" s="72"/>
      <c r="T50" s="72"/>
      <c r="U50" s="72"/>
      <c r="V50" s="72"/>
      <c r="W50" s="72"/>
      <c r="X50" s="72"/>
    </row>
  </sheetData>
  <mergeCells count="31">
    <mergeCell ref="A2:X2"/>
    <mergeCell ref="A3:H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topLeftCell="A6" workbookViewId="0">
      <selection activeCell="F18" sqref="F18"/>
    </sheetView>
  </sheetViews>
  <sheetFormatPr defaultColWidth="9.14166666666667" defaultRowHeight="14.25" customHeight="1"/>
  <cols>
    <col min="1" max="1" width="10.2833333333333" customWidth="1"/>
    <col min="2" max="2" width="13.425" customWidth="1"/>
    <col min="3" max="3" width="32.8416666666667" customWidth="1"/>
    <col min="4" max="4" width="23.8583333333333"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ht="13.5" customHeight="1" spans="2:23">
      <c r="B1" s="133"/>
      <c r="E1" s="1"/>
      <c r="F1" s="1"/>
      <c r="G1" s="1"/>
      <c r="H1" s="1"/>
      <c r="U1" s="133"/>
      <c r="W1" s="138" t="s">
        <v>264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"单位名称："&amp;"云南省昆明市第十中学"</f>
        <v>单位名称：云南省昆明市第十中学</v>
      </c>
      <c r="B3" s="5"/>
      <c r="C3" s="5"/>
      <c r="D3" s="5"/>
      <c r="E3" s="5"/>
      <c r="F3" s="5"/>
      <c r="G3" s="5"/>
      <c r="H3" s="5"/>
      <c r="I3" s="6"/>
      <c r="J3" s="6"/>
      <c r="K3" s="6"/>
      <c r="L3" s="6"/>
      <c r="M3" s="6"/>
      <c r="N3" s="6"/>
      <c r="O3" s="6"/>
      <c r="P3" s="6"/>
      <c r="Q3" s="6"/>
      <c r="U3" s="133"/>
      <c r="W3" s="109" t="s">
        <v>1</v>
      </c>
    </row>
    <row r="4" ht="21.75" customHeight="1" spans="1:23">
      <c r="A4" s="8" t="s">
        <v>265</v>
      </c>
      <c r="B4" s="9" t="s">
        <v>200</v>
      </c>
      <c r="C4" s="8" t="s">
        <v>201</v>
      </c>
      <c r="D4" s="8" t="s">
        <v>266</v>
      </c>
      <c r="E4" s="9" t="s">
        <v>202</v>
      </c>
      <c r="F4" s="9" t="s">
        <v>203</v>
      </c>
      <c r="G4" s="9" t="s">
        <v>267</v>
      </c>
      <c r="H4" s="9" t="s">
        <v>268</v>
      </c>
      <c r="I4" s="27" t="s">
        <v>55</v>
      </c>
      <c r="J4" s="10" t="s">
        <v>269</v>
      </c>
      <c r="K4" s="11"/>
      <c r="L4" s="11"/>
      <c r="M4" s="12"/>
      <c r="N4" s="10" t="s">
        <v>208</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214</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60" t="s">
        <v>57</v>
      </c>
      <c r="K7" s="60" t="s">
        <v>270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2" t="s">
        <v>271</v>
      </c>
      <c r="B9" s="62" t="s">
        <v>272</v>
      </c>
      <c r="C9" s="62" t="s">
        <v>273</v>
      </c>
      <c r="D9" s="62" t="s">
        <v>70</v>
      </c>
      <c r="E9" s="62" t="s">
        <v>119</v>
      </c>
      <c r="F9" s="62" t="s">
        <v>120</v>
      </c>
      <c r="G9" s="62" t="s">
        <v>246</v>
      </c>
      <c r="H9" s="62" t="s">
        <v>247</v>
      </c>
      <c r="I9" s="72">
        <v>5600</v>
      </c>
      <c r="J9" s="72"/>
      <c r="K9" s="72"/>
      <c r="L9" s="72"/>
      <c r="M9" s="72"/>
      <c r="N9" s="72">
        <v>5600</v>
      </c>
      <c r="O9" s="72"/>
      <c r="P9" s="72"/>
      <c r="Q9" s="72"/>
      <c r="R9" s="72"/>
      <c r="S9" s="72"/>
      <c r="T9" s="72"/>
      <c r="U9" s="72"/>
      <c r="V9" s="72"/>
      <c r="W9" s="72"/>
    </row>
    <row r="10" ht="21.75" customHeight="1" spans="1:23">
      <c r="A10" s="62" t="s">
        <v>271</v>
      </c>
      <c r="B10" s="62" t="s">
        <v>274</v>
      </c>
      <c r="C10" s="62" t="s">
        <v>275</v>
      </c>
      <c r="D10" s="62" t="s">
        <v>70</v>
      </c>
      <c r="E10" s="62" t="s">
        <v>119</v>
      </c>
      <c r="F10" s="62" t="s">
        <v>120</v>
      </c>
      <c r="G10" s="62" t="s">
        <v>246</v>
      </c>
      <c r="H10" s="62" t="s">
        <v>247</v>
      </c>
      <c r="I10" s="72">
        <v>7800</v>
      </c>
      <c r="J10" s="72"/>
      <c r="K10" s="72"/>
      <c r="L10" s="72"/>
      <c r="M10" s="72"/>
      <c r="N10" s="72">
        <v>7800</v>
      </c>
      <c r="O10" s="72"/>
      <c r="P10" s="72"/>
      <c r="Q10" s="72"/>
      <c r="R10" s="72"/>
      <c r="S10" s="72"/>
      <c r="T10" s="72"/>
      <c r="U10" s="72"/>
      <c r="V10" s="72"/>
      <c r="W10" s="72"/>
    </row>
    <row r="11" ht="21.75" customHeight="1" spans="1:23">
      <c r="A11" s="62" t="s">
        <v>276</v>
      </c>
      <c r="B11" s="62" t="s">
        <v>277</v>
      </c>
      <c r="C11" s="62" t="s">
        <v>278</v>
      </c>
      <c r="D11" s="62" t="s">
        <v>70</v>
      </c>
      <c r="E11" s="62" t="s">
        <v>105</v>
      </c>
      <c r="F11" s="62" t="s">
        <v>106</v>
      </c>
      <c r="G11" s="62" t="s">
        <v>246</v>
      </c>
      <c r="H11" s="62" t="s">
        <v>247</v>
      </c>
      <c r="I11" s="72">
        <v>63570.77</v>
      </c>
      <c r="J11" s="72"/>
      <c r="K11" s="72"/>
      <c r="L11" s="72"/>
      <c r="M11" s="72"/>
      <c r="N11" s="72">
        <v>63570.77</v>
      </c>
      <c r="O11" s="72"/>
      <c r="P11" s="72"/>
      <c r="Q11" s="72"/>
      <c r="R11" s="72"/>
      <c r="S11" s="72"/>
      <c r="T11" s="72"/>
      <c r="U11" s="72"/>
      <c r="V11" s="72"/>
      <c r="W11" s="72"/>
    </row>
    <row r="12" ht="21.75" customHeight="1" spans="1:23">
      <c r="A12" s="62" t="s">
        <v>276</v>
      </c>
      <c r="B12" s="62" t="s">
        <v>277</v>
      </c>
      <c r="C12" s="62" t="s">
        <v>278</v>
      </c>
      <c r="D12" s="62" t="s">
        <v>70</v>
      </c>
      <c r="E12" s="62" t="s">
        <v>105</v>
      </c>
      <c r="F12" s="62" t="s">
        <v>106</v>
      </c>
      <c r="G12" s="62" t="s">
        <v>246</v>
      </c>
      <c r="H12" s="62" t="s">
        <v>247</v>
      </c>
      <c r="I12" s="72">
        <v>179300</v>
      </c>
      <c r="J12" s="72"/>
      <c r="K12" s="72"/>
      <c r="L12" s="72"/>
      <c r="M12" s="72"/>
      <c r="N12" s="72">
        <v>179300</v>
      </c>
      <c r="O12" s="72"/>
      <c r="P12" s="72"/>
      <c r="Q12" s="72"/>
      <c r="R12" s="72"/>
      <c r="S12" s="72"/>
      <c r="T12" s="72"/>
      <c r="U12" s="72"/>
      <c r="V12" s="72"/>
      <c r="W12" s="72"/>
    </row>
    <row r="13" ht="21.75" customHeight="1" spans="1:23">
      <c r="A13" s="62" t="s">
        <v>276</v>
      </c>
      <c r="B13" s="62" t="s">
        <v>277</v>
      </c>
      <c r="C13" s="62" t="s">
        <v>278</v>
      </c>
      <c r="D13" s="62" t="s">
        <v>70</v>
      </c>
      <c r="E13" s="62" t="s">
        <v>105</v>
      </c>
      <c r="F13" s="62" t="s">
        <v>106</v>
      </c>
      <c r="G13" s="62" t="s">
        <v>246</v>
      </c>
      <c r="H13" s="62" t="s">
        <v>247</v>
      </c>
      <c r="I13" s="72">
        <v>309260</v>
      </c>
      <c r="J13" s="72"/>
      <c r="K13" s="72"/>
      <c r="L13" s="72"/>
      <c r="M13" s="72"/>
      <c r="N13" s="72">
        <v>309260</v>
      </c>
      <c r="O13" s="72"/>
      <c r="P13" s="72"/>
      <c r="Q13" s="72"/>
      <c r="R13" s="72"/>
      <c r="S13" s="72"/>
      <c r="T13" s="72"/>
      <c r="U13" s="72"/>
      <c r="V13" s="72"/>
      <c r="W13" s="72"/>
    </row>
    <row r="14" ht="21.75" customHeight="1" spans="1:23">
      <c r="A14" s="62" t="s">
        <v>276</v>
      </c>
      <c r="B14" s="62" t="s">
        <v>277</v>
      </c>
      <c r="C14" s="62" t="s">
        <v>278</v>
      </c>
      <c r="D14" s="62" t="s">
        <v>70</v>
      </c>
      <c r="E14" s="62" t="s">
        <v>105</v>
      </c>
      <c r="F14" s="62" t="s">
        <v>106</v>
      </c>
      <c r="G14" s="62" t="s">
        <v>279</v>
      </c>
      <c r="H14" s="62" t="s">
        <v>280</v>
      </c>
      <c r="I14" s="72">
        <v>656661.33</v>
      </c>
      <c r="J14" s="72"/>
      <c r="K14" s="72"/>
      <c r="L14" s="72"/>
      <c r="M14" s="72"/>
      <c r="N14" s="72">
        <v>656661.33</v>
      </c>
      <c r="O14" s="72"/>
      <c r="P14" s="72"/>
      <c r="Q14" s="72"/>
      <c r="R14" s="72"/>
      <c r="S14" s="72"/>
      <c r="T14" s="72"/>
      <c r="U14" s="72"/>
      <c r="V14" s="72"/>
      <c r="W14" s="72"/>
    </row>
    <row r="15" ht="21.75" customHeight="1" spans="1:23">
      <c r="A15" s="62" t="s">
        <v>276</v>
      </c>
      <c r="B15" s="62" t="s">
        <v>281</v>
      </c>
      <c r="C15" s="62" t="s">
        <v>282</v>
      </c>
      <c r="D15" s="62" t="s">
        <v>70</v>
      </c>
      <c r="E15" s="62" t="s">
        <v>105</v>
      </c>
      <c r="F15" s="62" t="s">
        <v>106</v>
      </c>
      <c r="G15" s="62" t="s">
        <v>246</v>
      </c>
      <c r="H15" s="62" t="s">
        <v>247</v>
      </c>
      <c r="I15" s="72">
        <v>4213.48</v>
      </c>
      <c r="J15" s="72"/>
      <c r="K15" s="72"/>
      <c r="L15" s="72"/>
      <c r="M15" s="72"/>
      <c r="N15" s="72">
        <v>4213.48</v>
      </c>
      <c r="O15" s="72"/>
      <c r="P15" s="72"/>
      <c r="Q15" s="72"/>
      <c r="R15" s="72"/>
      <c r="S15" s="72"/>
      <c r="T15" s="72"/>
      <c r="U15" s="72"/>
      <c r="V15" s="72"/>
      <c r="W15" s="72"/>
    </row>
    <row r="16" ht="21.75" customHeight="1" spans="1:23">
      <c r="A16" s="62" t="s">
        <v>276</v>
      </c>
      <c r="B16" s="62" t="s">
        <v>281</v>
      </c>
      <c r="C16" s="62" t="s">
        <v>282</v>
      </c>
      <c r="D16" s="62" t="s">
        <v>70</v>
      </c>
      <c r="E16" s="62" t="s">
        <v>105</v>
      </c>
      <c r="F16" s="62" t="s">
        <v>106</v>
      </c>
      <c r="G16" s="62" t="s">
        <v>246</v>
      </c>
      <c r="H16" s="62" t="s">
        <v>247</v>
      </c>
      <c r="I16" s="72">
        <v>41377.72</v>
      </c>
      <c r="J16" s="72"/>
      <c r="K16" s="72"/>
      <c r="L16" s="72"/>
      <c r="M16" s="72"/>
      <c r="N16" s="72">
        <v>41377.72</v>
      </c>
      <c r="O16" s="72"/>
      <c r="P16" s="72"/>
      <c r="Q16" s="72"/>
      <c r="R16" s="72"/>
      <c r="S16" s="72"/>
      <c r="T16" s="72"/>
      <c r="U16" s="72"/>
      <c r="V16" s="72"/>
      <c r="W16" s="72"/>
    </row>
    <row r="17" ht="21.75" customHeight="1" spans="1:23">
      <c r="A17" s="62" t="s">
        <v>276</v>
      </c>
      <c r="B17" s="62" t="s">
        <v>281</v>
      </c>
      <c r="C17" s="62" t="s">
        <v>282</v>
      </c>
      <c r="D17" s="62" t="s">
        <v>70</v>
      </c>
      <c r="E17" s="62" t="s">
        <v>105</v>
      </c>
      <c r="F17" s="62" t="s">
        <v>106</v>
      </c>
      <c r="G17" s="62" t="s">
        <v>246</v>
      </c>
      <c r="H17" s="62" t="s">
        <v>247</v>
      </c>
      <c r="I17" s="72">
        <v>96010.4</v>
      </c>
      <c r="J17" s="72"/>
      <c r="K17" s="72"/>
      <c r="L17" s="72"/>
      <c r="M17" s="72"/>
      <c r="N17" s="72">
        <v>96010.4</v>
      </c>
      <c r="O17" s="72"/>
      <c r="P17" s="72"/>
      <c r="Q17" s="72"/>
      <c r="R17" s="72"/>
      <c r="S17" s="72"/>
      <c r="T17" s="72"/>
      <c r="U17" s="72"/>
      <c r="V17" s="72"/>
      <c r="W17" s="72"/>
    </row>
    <row r="18" ht="21.75" customHeight="1" spans="1:23">
      <c r="A18" s="62" t="s">
        <v>276</v>
      </c>
      <c r="B18" s="62" t="s">
        <v>283</v>
      </c>
      <c r="C18" s="62" t="s">
        <v>284</v>
      </c>
      <c r="D18" s="62" t="s">
        <v>70</v>
      </c>
      <c r="E18" s="62" t="s">
        <v>113</v>
      </c>
      <c r="F18" s="62" t="s">
        <v>114</v>
      </c>
      <c r="G18" s="62" t="s">
        <v>246</v>
      </c>
      <c r="H18" s="62" t="s">
        <v>247</v>
      </c>
      <c r="I18" s="72">
        <v>800</v>
      </c>
      <c r="J18" s="72"/>
      <c r="K18" s="72"/>
      <c r="L18" s="72"/>
      <c r="M18" s="72"/>
      <c r="N18" s="72">
        <v>800</v>
      </c>
      <c r="O18" s="72"/>
      <c r="P18" s="72"/>
      <c r="Q18" s="72"/>
      <c r="R18" s="72"/>
      <c r="S18" s="72"/>
      <c r="T18" s="72"/>
      <c r="U18" s="72"/>
      <c r="V18" s="72"/>
      <c r="W18" s="72"/>
    </row>
    <row r="19" ht="21.75" customHeight="1" spans="1:23">
      <c r="A19" s="62" t="s">
        <v>276</v>
      </c>
      <c r="B19" s="62" t="s">
        <v>285</v>
      </c>
      <c r="C19" s="62" t="s">
        <v>286</v>
      </c>
      <c r="D19" s="62" t="s">
        <v>70</v>
      </c>
      <c r="E19" s="62" t="s">
        <v>113</v>
      </c>
      <c r="F19" s="62" t="s">
        <v>114</v>
      </c>
      <c r="G19" s="62" t="s">
        <v>246</v>
      </c>
      <c r="H19" s="62" t="s">
        <v>247</v>
      </c>
      <c r="I19" s="72">
        <v>32</v>
      </c>
      <c r="J19" s="72"/>
      <c r="K19" s="72"/>
      <c r="L19" s="72"/>
      <c r="M19" s="72"/>
      <c r="N19" s="72">
        <v>32</v>
      </c>
      <c r="O19" s="72"/>
      <c r="P19" s="72"/>
      <c r="Q19" s="72"/>
      <c r="R19" s="72"/>
      <c r="S19" s="72"/>
      <c r="T19" s="72"/>
      <c r="U19" s="72"/>
      <c r="V19" s="72"/>
      <c r="W19" s="72"/>
    </row>
    <row r="20" ht="21.75" customHeight="1" spans="1:23">
      <c r="A20" s="62" t="s">
        <v>276</v>
      </c>
      <c r="B20" s="62" t="s">
        <v>287</v>
      </c>
      <c r="C20" s="62" t="s">
        <v>288</v>
      </c>
      <c r="D20" s="62" t="s">
        <v>70</v>
      </c>
      <c r="E20" s="62" t="s">
        <v>113</v>
      </c>
      <c r="F20" s="62" t="s">
        <v>114</v>
      </c>
      <c r="G20" s="62" t="s">
        <v>246</v>
      </c>
      <c r="H20" s="62" t="s">
        <v>247</v>
      </c>
      <c r="I20" s="72">
        <v>40</v>
      </c>
      <c r="J20" s="72"/>
      <c r="K20" s="72"/>
      <c r="L20" s="72"/>
      <c r="M20" s="72"/>
      <c r="N20" s="72">
        <v>40</v>
      </c>
      <c r="O20" s="72"/>
      <c r="P20" s="72"/>
      <c r="Q20" s="72"/>
      <c r="R20" s="72"/>
      <c r="S20" s="72"/>
      <c r="T20" s="72"/>
      <c r="U20" s="72"/>
      <c r="V20" s="72"/>
      <c r="W20" s="72"/>
    </row>
    <row r="21" ht="21.75" customHeight="1" spans="1:23">
      <c r="A21" s="62" t="s">
        <v>276</v>
      </c>
      <c r="B21" s="62" t="s">
        <v>289</v>
      </c>
      <c r="C21" s="62" t="s">
        <v>290</v>
      </c>
      <c r="D21" s="62" t="s">
        <v>70</v>
      </c>
      <c r="E21" s="62" t="s">
        <v>107</v>
      </c>
      <c r="F21" s="62" t="s">
        <v>108</v>
      </c>
      <c r="G21" s="62" t="s">
        <v>291</v>
      </c>
      <c r="H21" s="62" t="s">
        <v>292</v>
      </c>
      <c r="I21" s="72">
        <v>1680</v>
      </c>
      <c r="J21" s="72"/>
      <c r="K21" s="72"/>
      <c r="L21" s="72"/>
      <c r="M21" s="72"/>
      <c r="N21" s="72">
        <v>1680</v>
      </c>
      <c r="O21" s="72"/>
      <c r="P21" s="72"/>
      <c r="Q21" s="72"/>
      <c r="R21" s="72"/>
      <c r="S21" s="72"/>
      <c r="T21" s="72"/>
      <c r="U21" s="72"/>
      <c r="V21" s="72"/>
      <c r="W21" s="72"/>
    </row>
    <row r="22" ht="21.75" customHeight="1" spans="1:23">
      <c r="A22" s="62" t="s">
        <v>276</v>
      </c>
      <c r="B22" s="62" t="s">
        <v>293</v>
      </c>
      <c r="C22" s="62" t="s">
        <v>294</v>
      </c>
      <c r="D22" s="62" t="s">
        <v>70</v>
      </c>
      <c r="E22" s="62" t="s">
        <v>107</v>
      </c>
      <c r="F22" s="62" t="s">
        <v>108</v>
      </c>
      <c r="G22" s="62" t="s">
        <v>291</v>
      </c>
      <c r="H22" s="62" t="s">
        <v>292</v>
      </c>
      <c r="I22" s="72">
        <v>84</v>
      </c>
      <c r="J22" s="72"/>
      <c r="K22" s="72"/>
      <c r="L22" s="72"/>
      <c r="M22" s="72"/>
      <c r="N22" s="72">
        <v>84</v>
      </c>
      <c r="O22" s="72"/>
      <c r="P22" s="72"/>
      <c r="Q22" s="72"/>
      <c r="R22" s="72"/>
      <c r="S22" s="72"/>
      <c r="T22" s="72"/>
      <c r="U22" s="72"/>
      <c r="V22" s="72"/>
      <c r="W22" s="72"/>
    </row>
    <row r="23" ht="21.75" customHeight="1" spans="1:23">
      <c r="A23" s="62" t="s">
        <v>276</v>
      </c>
      <c r="B23" s="62" t="s">
        <v>295</v>
      </c>
      <c r="C23" s="62" t="s">
        <v>296</v>
      </c>
      <c r="D23" s="62" t="s">
        <v>70</v>
      </c>
      <c r="E23" s="62" t="s">
        <v>107</v>
      </c>
      <c r="F23" s="62" t="s">
        <v>108</v>
      </c>
      <c r="G23" s="62" t="s">
        <v>246</v>
      </c>
      <c r="H23" s="62" t="s">
        <v>247</v>
      </c>
      <c r="I23" s="72">
        <v>4012173</v>
      </c>
      <c r="J23" s="72">
        <v>4012173</v>
      </c>
      <c r="K23" s="72">
        <v>4012173</v>
      </c>
      <c r="L23" s="72"/>
      <c r="M23" s="72"/>
      <c r="N23" s="72"/>
      <c r="O23" s="72"/>
      <c r="P23" s="72"/>
      <c r="Q23" s="72"/>
      <c r="R23" s="72"/>
      <c r="S23" s="72"/>
      <c r="T23" s="72"/>
      <c r="U23" s="72"/>
      <c r="V23" s="72"/>
      <c r="W23" s="72"/>
    </row>
    <row r="24" ht="21.75" customHeight="1" spans="1:23">
      <c r="A24" s="62" t="s">
        <v>297</v>
      </c>
      <c r="B24" s="62" t="s">
        <v>298</v>
      </c>
      <c r="C24" s="62" t="s">
        <v>299</v>
      </c>
      <c r="D24" s="62" t="s">
        <v>70</v>
      </c>
      <c r="E24" s="62" t="s">
        <v>107</v>
      </c>
      <c r="F24" s="62" t="s">
        <v>108</v>
      </c>
      <c r="G24" s="62" t="s">
        <v>246</v>
      </c>
      <c r="H24" s="62" t="s">
        <v>247</v>
      </c>
      <c r="I24" s="72">
        <v>10000000</v>
      </c>
      <c r="J24" s="72"/>
      <c r="K24" s="72"/>
      <c r="L24" s="72"/>
      <c r="M24" s="72"/>
      <c r="N24" s="72"/>
      <c r="O24" s="72"/>
      <c r="P24" s="72"/>
      <c r="Q24" s="72">
        <v>10000000</v>
      </c>
      <c r="R24" s="72"/>
      <c r="S24" s="72"/>
      <c r="T24" s="72"/>
      <c r="U24" s="72"/>
      <c r="V24" s="72"/>
      <c r="W24" s="72"/>
    </row>
    <row r="25" ht="21.75" customHeight="1" spans="1:23">
      <c r="A25" s="62" t="s">
        <v>297</v>
      </c>
      <c r="B25" s="62" t="s">
        <v>300</v>
      </c>
      <c r="C25" s="62" t="s">
        <v>301</v>
      </c>
      <c r="D25" s="62" t="s">
        <v>70</v>
      </c>
      <c r="E25" s="62" t="s">
        <v>107</v>
      </c>
      <c r="F25" s="62" t="s">
        <v>108</v>
      </c>
      <c r="G25" s="62" t="s">
        <v>246</v>
      </c>
      <c r="H25" s="62" t="s">
        <v>247</v>
      </c>
      <c r="I25" s="72">
        <v>20500</v>
      </c>
      <c r="J25" s="72"/>
      <c r="K25" s="72"/>
      <c r="L25" s="72"/>
      <c r="M25" s="72"/>
      <c r="N25" s="72">
        <v>20500</v>
      </c>
      <c r="O25" s="72"/>
      <c r="P25" s="72"/>
      <c r="Q25" s="72"/>
      <c r="R25" s="72"/>
      <c r="S25" s="72"/>
      <c r="T25" s="72"/>
      <c r="U25" s="72"/>
      <c r="V25" s="72"/>
      <c r="W25" s="72"/>
    </row>
    <row r="26" ht="21.75" customHeight="1" spans="1:23">
      <c r="A26" s="62" t="s">
        <v>297</v>
      </c>
      <c r="B26" s="62" t="s">
        <v>302</v>
      </c>
      <c r="C26" s="62" t="s">
        <v>303</v>
      </c>
      <c r="D26" s="62" t="s">
        <v>70</v>
      </c>
      <c r="E26" s="62" t="s">
        <v>107</v>
      </c>
      <c r="F26" s="62" t="s">
        <v>108</v>
      </c>
      <c r="G26" s="62" t="s">
        <v>246</v>
      </c>
      <c r="H26" s="62" t="s">
        <v>247</v>
      </c>
      <c r="I26" s="72">
        <v>1359000</v>
      </c>
      <c r="J26" s="72"/>
      <c r="K26" s="72"/>
      <c r="L26" s="72"/>
      <c r="M26" s="72"/>
      <c r="N26" s="72">
        <v>1359000</v>
      </c>
      <c r="O26" s="72"/>
      <c r="P26" s="72"/>
      <c r="Q26" s="72"/>
      <c r="R26" s="72"/>
      <c r="S26" s="72"/>
      <c r="T26" s="72"/>
      <c r="U26" s="72"/>
      <c r="V26" s="72"/>
      <c r="W26" s="72"/>
    </row>
    <row r="27" ht="21.75" customHeight="1" spans="1:23">
      <c r="A27" s="62" t="s">
        <v>297</v>
      </c>
      <c r="B27" s="62" t="s">
        <v>304</v>
      </c>
      <c r="C27" s="62" t="s">
        <v>305</v>
      </c>
      <c r="D27" s="62" t="s">
        <v>70</v>
      </c>
      <c r="E27" s="62" t="s">
        <v>101</v>
      </c>
      <c r="F27" s="62" t="s">
        <v>102</v>
      </c>
      <c r="G27" s="62" t="s">
        <v>246</v>
      </c>
      <c r="H27" s="62" t="s">
        <v>247</v>
      </c>
      <c r="I27" s="72">
        <v>56951</v>
      </c>
      <c r="J27" s="72"/>
      <c r="K27" s="72"/>
      <c r="L27" s="72"/>
      <c r="M27" s="72"/>
      <c r="N27" s="72">
        <v>56951</v>
      </c>
      <c r="O27" s="72"/>
      <c r="P27" s="72"/>
      <c r="Q27" s="72"/>
      <c r="R27" s="72"/>
      <c r="S27" s="72"/>
      <c r="T27" s="72"/>
      <c r="U27" s="72"/>
      <c r="V27" s="72"/>
      <c r="W27" s="72"/>
    </row>
    <row r="28" ht="21.75" customHeight="1" spans="1:23">
      <c r="A28" s="62" t="s">
        <v>297</v>
      </c>
      <c r="B28" s="62" t="s">
        <v>306</v>
      </c>
      <c r="C28" s="62" t="s">
        <v>307</v>
      </c>
      <c r="D28" s="62" t="s">
        <v>70</v>
      </c>
      <c r="E28" s="62" t="s">
        <v>148</v>
      </c>
      <c r="F28" s="62" t="s">
        <v>149</v>
      </c>
      <c r="G28" s="62" t="s">
        <v>246</v>
      </c>
      <c r="H28" s="62" t="s">
        <v>247</v>
      </c>
      <c r="I28" s="72">
        <v>20164.63</v>
      </c>
      <c r="J28" s="72"/>
      <c r="K28" s="72"/>
      <c r="L28" s="72"/>
      <c r="M28" s="72"/>
      <c r="N28" s="72"/>
      <c r="O28" s="72">
        <v>20164.63</v>
      </c>
      <c r="P28" s="72"/>
      <c r="Q28" s="72"/>
      <c r="R28" s="72"/>
      <c r="S28" s="72"/>
      <c r="T28" s="72"/>
      <c r="U28" s="72"/>
      <c r="V28" s="72"/>
      <c r="W28" s="72"/>
    </row>
    <row r="29" ht="21.75" customHeight="1" spans="1:23">
      <c r="A29" s="62" t="s">
        <v>297</v>
      </c>
      <c r="B29" s="62" t="s">
        <v>308</v>
      </c>
      <c r="C29" s="62" t="s">
        <v>309</v>
      </c>
      <c r="D29" s="62" t="s">
        <v>70</v>
      </c>
      <c r="E29" s="62" t="s">
        <v>109</v>
      </c>
      <c r="F29" s="62" t="s">
        <v>110</v>
      </c>
      <c r="G29" s="62" t="s">
        <v>246</v>
      </c>
      <c r="H29" s="62" t="s">
        <v>247</v>
      </c>
      <c r="I29" s="72">
        <v>240000</v>
      </c>
      <c r="J29" s="72"/>
      <c r="K29" s="72"/>
      <c r="L29" s="72"/>
      <c r="M29" s="72"/>
      <c r="N29" s="72">
        <v>240000</v>
      </c>
      <c r="O29" s="72"/>
      <c r="P29" s="72"/>
      <c r="Q29" s="72"/>
      <c r="R29" s="72"/>
      <c r="S29" s="72"/>
      <c r="T29" s="72"/>
      <c r="U29" s="72"/>
      <c r="V29" s="72"/>
      <c r="W29" s="72"/>
    </row>
    <row r="30" ht="21.75" customHeight="1" spans="1:23">
      <c r="A30" s="62" t="s">
        <v>297</v>
      </c>
      <c r="B30" s="62" t="s">
        <v>310</v>
      </c>
      <c r="C30" s="62" t="s">
        <v>311</v>
      </c>
      <c r="D30" s="62" t="s">
        <v>70</v>
      </c>
      <c r="E30" s="62" t="s">
        <v>109</v>
      </c>
      <c r="F30" s="62" t="s">
        <v>110</v>
      </c>
      <c r="G30" s="62" t="s">
        <v>246</v>
      </c>
      <c r="H30" s="62" t="s">
        <v>247</v>
      </c>
      <c r="I30" s="72">
        <v>25000</v>
      </c>
      <c r="J30" s="72"/>
      <c r="K30" s="72"/>
      <c r="L30" s="72"/>
      <c r="M30" s="72"/>
      <c r="N30" s="72">
        <v>25000</v>
      </c>
      <c r="O30" s="72"/>
      <c r="P30" s="72"/>
      <c r="Q30" s="72"/>
      <c r="R30" s="72"/>
      <c r="S30" s="72"/>
      <c r="T30" s="72"/>
      <c r="U30" s="72"/>
      <c r="V30" s="72"/>
      <c r="W30" s="72"/>
    </row>
    <row r="31" ht="21.75" customHeight="1" spans="1:23">
      <c r="A31" s="62" t="s">
        <v>297</v>
      </c>
      <c r="B31" s="62" t="s">
        <v>312</v>
      </c>
      <c r="C31" s="62" t="s">
        <v>313</v>
      </c>
      <c r="D31" s="62" t="s">
        <v>70</v>
      </c>
      <c r="E31" s="62" t="s">
        <v>109</v>
      </c>
      <c r="F31" s="62" t="s">
        <v>110</v>
      </c>
      <c r="G31" s="62" t="s">
        <v>246</v>
      </c>
      <c r="H31" s="62" t="s">
        <v>247</v>
      </c>
      <c r="I31" s="72">
        <v>78020</v>
      </c>
      <c r="J31" s="72"/>
      <c r="K31" s="72"/>
      <c r="L31" s="72"/>
      <c r="M31" s="72"/>
      <c r="N31" s="72">
        <v>78020</v>
      </c>
      <c r="O31" s="72"/>
      <c r="P31" s="72"/>
      <c r="Q31" s="72"/>
      <c r="R31" s="72"/>
      <c r="S31" s="72"/>
      <c r="T31" s="72"/>
      <c r="U31" s="72"/>
      <c r="V31" s="72"/>
      <c r="W31" s="72"/>
    </row>
    <row r="32" ht="21.75" customHeight="1" spans="1:23">
      <c r="A32" s="62" t="s">
        <v>297</v>
      </c>
      <c r="B32" s="62" t="s">
        <v>314</v>
      </c>
      <c r="C32" s="62" t="s">
        <v>315</v>
      </c>
      <c r="D32" s="62" t="s">
        <v>70</v>
      </c>
      <c r="E32" s="62" t="s">
        <v>109</v>
      </c>
      <c r="F32" s="62" t="s">
        <v>110</v>
      </c>
      <c r="G32" s="62" t="s">
        <v>246</v>
      </c>
      <c r="H32" s="62" t="s">
        <v>247</v>
      </c>
      <c r="I32" s="72">
        <v>100000</v>
      </c>
      <c r="J32" s="72"/>
      <c r="K32" s="72"/>
      <c r="L32" s="72"/>
      <c r="M32" s="72"/>
      <c r="N32" s="72">
        <v>100000</v>
      </c>
      <c r="O32" s="72"/>
      <c r="P32" s="72"/>
      <c r="Q32" s="72"/>
      <c r="R32" s="72"/>
      <c r="S32" s="72"/>
      <c r="T32" s="72"/>
      <c r="U32" s="72"/>
      <c r="V32" s="72"/>
      <c r="W32" s="72"/>
    </row>
    <row r="33" ht="21.75" customHeight="1" spans="1:23">
      <c r="A33" s="62" t="s">
        <v>297</v>
      </c>
      <c r="B33" s="62" t="s">
        <v>316</v>
      </c>
      <c r="C33" s="62" t="s">
        <v>317</v>
      </c>
      <c r="D33" s="62" t="s">
        <v>70</v>
      </c>
      <c r="E33" s="62" t="s">
        <v>109</v>
      </c>
      <c r="F33" s="62" t="s">
        <v>110</v>
      </c>
      <c r="G33" s="62" t="s">
        <v>246</v>
      </c>
      <c r="H33" s="62" t="s">
        <v>247</v>
      </c>
      <c r="I33" s="72">
        <v>30000</v>
      </c>
      <c r="J33" s="72"/>
      <c r="K33" s="72"/>
      <c r="L33" s="72"/>
      <c r="M33" s="72"/>
      <c r="N33" s="72">
        <v>30000</v>
      </c>
      <c r="O33" s="72"/>
      <c r="P33" s="72"/>
      <c r="Q33" s="72"/>
      <c r="R33" s="72"/>
      <c r="S33" s="72"/>
      <c r="T33" s="72"/>
      <c r="U33" s="72"/>
      <c r="V33" s="72"/>
      <c r="W33" s="72"/>
    </row>
    <row r="34" ht="21.75" customHeight="1" spans="1:23">
      <c r="A34" s="62" t="s">
        <v>297</v>
      </c>
      <c r="B34" s="62" t="s">
        <v>318</v>
      </c>
      <c r="C34" s="62" t="s">
        <v>319</v>
      </c>
      <c r="D34" s="62" t="s">
        <v>70</v>
      </c>
      <c r="E34" s="62" t="s">
        <v>105</v>
      </c>
      <c r="F34" s="62" t="s">
        <v>106</v>
      </c>
      <c r="G34" s="62" t="s">
        <v>246</v>
      </c>
      <c r="H34" s="62" t="s">
        <v>247</v>
      </c>
      <c r="I34" s="72">
        <v>298688</v>
      </c>
      <c r="J34" s="72"/>
      <c r="K34" s="72"/>
      <c r="L34" s="72"/>
      <c r="M34" s="72"/>
      <c r="N34" s="72">
        <v>298688</v>
      </c>
      <c r="O34" s="72"/>
      <c r="P34" s="72"/>
      <c r="Q34" s="72"/>
      <c r="R34" s="72"/>
      <c r="S34" s="72"/>
      <c r="T34" s="72"/>
      <c r="U34" s="72"/>
      <c r="V34" s="72"/>
      <c r="W34" s="72"/>
    </row>
    <row r="35" ht="21.75" customHeight="1" spans="1:23">
      <c r="A35" s="62" t="s">
        <v>297</v>
      </c>
      <c r="B35" s="62" t="s">
        <v>320</v>
      </c>
      <c r="C35" s="62" t="s">
        <v>321</v>
      </c>
      <c r="D35" s="62" t="s">
        <v>70</v>
      </c>
      <c r="E35" s="62" t="s">
        <v>101</v>
      </c>
      <c r="F35" s="62" t="s">
        <v>102</v>
      </c>
      <c r="G35" s="62" t="s">
        <v>246</v>
      </c>
      <c r="H35" s="62" t="s">
        <v>247</v>
      </c>
      <c r="I35" s="72">
        <v>18400</v>
      </c>
      <c r="J35" s="72"/>
      <c r="K35" s="72"/>
      <c r="L35" s="72"/>
      <c r="M35" s="72"/>
      <c r="N35" s="72">
        <v>18400</v>
      </c>
      <c r="O35" s="72"/>
      <c r="P35" s="72"/>
      <c r="Q35" s="72"/>
      <c r="R35" s="72"/>
      <c r="S35" s="72"/>
      <c r="T35" s="72"/>
      <c r="U35" s="72"/>
      <c r="V35" s="72"/>
      <c r="W35" s="72"/>
    </row>
    <row r="36" ht="21.75" customHeight="1" spans="1:23">
      <c r="A36" s="62" t="s">
        <v>297</v>
      </c>
      <c r="B36" s="62" t="s">
        <v>322</v>
      </c>
      <c r="C36" s="62" t="s">
        <v>323</v>
      </c>
      <c r="D36" s="62" t="s">
        <v>70</v>
      </c>
      <c r="E36" s="62" t="s">
        <v>109</v>
      </c>
      <c r="F36" s="62" t="s">
        <v>110</v>
      </c>
      <c r="G36" s="62" t="s">
        <v>246</v>
      </c>
      <c r="H36" s="62" t="s">
        <v>247</v>
      </c>
      <c r="I36" s="72">
        <v>18800</v>
      </c>
      <c r="J36" s="72"/>
      <c r="K36" s="72"/>
      <c r="L36" s="72"/>
      <c r="M36" s="72"/>
      <c r="N36" s="72">
        <v>18800</v>
      </c>
      <c r="O36" s="72"/>
      <c r="P36" s="72"/>
      <c r="Q36" s="72"/>
      <c r="R36" s="72"/>
      <c r="S36" s="72"/>
      <c r="T36" s="72"/>
      <c r="U36" s="72"/>
      <c r="V36" s="72"/>
      <c r="W36" s="72"/>
    </row>
    <row r="37" ht="21.75" customHeight="1" spans="1:23">
      <c r="A37" s="62" t="s">
        <v>297</v>
      </c>
      <c r="B37" s="62" t="s">
        <v>324</v>
      </c>
      <c r="C37" s="62" t="s">
        <v>325</v>
      </c>
      <c r="D37" s="62" t="s">
        <v>70</v>
      </c>
      <c r="E37" s="62" t="s">
        <v>109</v>
      </c>
      <c r="F37" s="62" t="s">
        <v>110</v>
      </c>
      <c r="G37" s="62" t="s">
        <v>246</v>
      </c>
      <c r="H37" s="62" t="s">
        <v>247</v>
      </c>
      <c r="I37" s="72">
        <v>150000</v>
      </c>
      <c r="J37" s="72"/>
      <c r="K37" s="72"/>
      <c r="L37" s="72"/>
      <c r="M37" s="72"/>
      <c r="N37" s="72">
        <v>150000</v>
      </c>
      <c r="O37" s="72"/>
      <c r="P37" s="72"/>
      <c r="Q37" s="72"/>
      <c r="R37" s="72"/>
      <c r="S37" s="72"/>
      <c r="T37" s="72"/>
      <c r="U37" s="72"/>
      <c r="V37" s="72"/>
      <c r="W37" s="72"/>
    </row>
    <row r="38" ht="21.75" customHeight="1" spans="1:23">
      <c r="A38" s="62" t="s">
        <v>297</v>
      </c>
      <c r="B38" s="62" t="s">
        <v>326</v>
      </c>
      <c r="C38" s="62" t="s">
        <v>327</v>
      </c>
      <c r="D38" s="62" t="s">
        <v>70</v>
      </c>
      <c r="E38" s="62" t="s">
        <v>107</v>
      </c>
      <c r="F38" s="62" t="s">
        <v>108</v>
      </c>
      <c r="G38" s="62" t="s">
        <v>291</v>
      </c>
      <c r="H38" s="62" t="s">
        <v>292</v>
      </c>
      <c r="I38" s="72">
        <v>67.2</v>
      </c>
      <c r="J38" s="72"/>
      <c r="K38" s="72"/>
      <c r="L38" s="72"/>
      <c r="M38" s="72"/>
      <c r="N38" s="72">
        <v>67.2</v>
      </c>
      <c r="O38" s="72"/>
      <c r="P38" s="72"/>
      <c r="Q38" s="72"/>
      <c r="R38" s="72"/>
      <c r="S38" s="72"/>
      <c r="T38" s="72"/>
      <c r="U38" s="72"/>
      <c r="V38" s="72"/>
      <c r="W38" s="72"/>
    </row>
    <row r="39" ht="21.75" customHeight="1" spans="1:23">
      <c r="A39" s="62" t="s">
        <v>297</v>
      </c>
      <c r="B39" s="62" t="s">
        <v>328</v>
      </c>
      <c r="C39" s="62" t="s">
        <v>329</v>
      </c>
      <c r="D39" s="62" t="s">
        <v>70</v>
      </c>
      <c r="E39" s="62" t="s">
        <v>109</v>
      </c>
      <c r="F39" s="62" t="s">
        <v>110</v>
      </c>
      <c r="G39" s="62" t="s">
        <v>330</v>
      </c>
      <c r="H39" s="62" t="s">
        <v>331</v>
      </c>
      <c r="I39" s="72">
        <v>830875</v>
      </c>
      <c r="J39" s="72">
        <v>830875</v>
      </c>
      <c r="K39" s="72">
        <v>830875</v>
      </c>
      <c r="L39" s="72"/>
      <c r="M39" s="72"/>
      <c r="N39" s="72"/>
      <c r="O39" s="72"/>
      <c r="P39" s="72"/>
      <c r="Q39" s="72"/>
      <c r="R39" s="72"/>
      <c r="S39" s="72"/>
      <c r="T39" s="72"/>
      <c r="U39" s="72"/>
      <c r="V39" s="72"/>
      <c r="W39" s="72"/>
    </row>
    <row r="40" ht="21.75" customHeight="1" spans="1:23">
      <c r="A40" s="62" t="s">
        <v>297</v>
      </c>
      <c r="B40" s="62" t="s">
        <v>332</v>
      </c>
      <c r="C40" s="62" t="s">
        <v>333</v>
      </c>
      <c r="D40" s="62" t="s">
        <v>70</v>
      </c>
      <c r="E40" s="62" t="s">
        <v>109</v>
      </c>
      <c r="F40" s="62" t="s">
        <v>110</v>
      </c>
      <c r="G40" s="62" t="s">
        <v>246</v>
      </c>
      <c r="H40" s="62" t="s">
        <v>247</v>
      </c>
      <c r="I40" s="72">
        <v>263200</v>
      </c>
      <c r="J40" s="72">
        <v>263200</v>
      </c>
      <c r="K40" s="72">
        <v>263200</v>
      </c>
      <c r="L40" s="72"/>
      <c r="M40" s="72"/>
      <c r="N40" s="72"/>
      <c r="O40" s="72"/>
      <c r="P40" s="72"/>
      <c r="Q40" s="72"/>
      <c r="R40" s="72"/>
      <c r="S40" s="72"/>
      <c r="T40" s="72"/>
      <c r="U40" s="72"/>
      <c r="V40" s="72"/>
      <c r="W40" s="72"/>
    </row>
    <row r="41" ht="21.75" customHeight="1" spans="1:23">
      <c r="A41" s="62" t="s">
        <v>297</v>
      </c>
      <c r="B41" s="62" t="s">
        <v>334</v>
      </c>
      <c r="C41" s="62" t="s">
        <v>335</v>
      </c>
      <c r="D41" s="62" t="s">
        <v>70</v>
      </c>
      <c r="E41" s="62" t="s">
        <v>109</v>
      </c>
      <c r="F41" s="62" t="s">
        <v>110</v>
      </c>
      <c r="G41" s="62" t="s">
        <v>246</v>
      </c>
      <c r="H41" s="62" t="s">
        <v>247</v>
      </c>
      <c r="I41" s="72">
        <v>23280</v>
      </c>
      <c r="J41" s="72">
        <v>23280</v>
      </c>
      <c r="K41" s="72">
        <v>23280</v>
      </c>
      <c r="L41" s="72"/>
      <c r="M41" s="72"/>
      <c r="N41" s="72"/>
      <c r="O41" s="72"/>
      <c r="P41" s="72"/>
      <c r="Q41" s="72"/>
      <c r="R41" s="72"/>
      <c r="S41" s="72"/>
      <c r="T41" s="72"/>
      <c r="U41" s="72"/>
      <c r="V41" s="72"/>
      <c r="W41" s="72"/>
    </row>
    <row r="42" ht="21.75" customHeight="1" spans="1:23">
      <c r="A42" s="62" t="s">
        <v>297</v>
      </c>
      <c r="B42" s="62" t="s">
        <v>336</v>
      </c>
      <c r="C42" s="62" t="s">
        <v>337</v>
      </c>
      <c r="D42" s="62" t="s">
        <v>70</v>
      </c>
      <c r="E42" s="62" t="s">
        <v>109</v>
      </c>
      <c r="F42" s="62" t="s">
        <v>110</v>
      </c>
      <c r="G42" s="62" t="s">
        <v>246</v>
      </c>
      <c r="H42" s="62" t="s">
        <v>247</v>
      </c>
      <c r="I42" s="72">
        <v>530373</v>
      </c>
      <c r="J42" s="72"/>
      <c r="K42" s="72"/>
      <c r="L42" s="72"/>
      <c r="M42" s="72"/>
      <c r="N42" s="72"/>
      <c r="O42" s="72"/>
      <c r="P42" s="72"/>
      <c r="Q42" s="72"/>
      <c r="R42" s="72">
        <v>530373</v>
      </c>
      <c r="S42" s="72"/>
      <c r="T42" s="72"/>
      <c r="U42" s="72"/>
      <c r="V42" s="72"/>
      <c r="W42" s="72">
        <v>530373</v>
      </c>
    </row>
    <row r="43" ht="21.75" customHeight="1" spans="1:23">
      <c r="A43" s="62" t="s">
        <v>297</v>
      </c>
      <c r="B43" s="62" t="s">
        <v>338</v>
      </c>
      <c r="C43" s="62" t="s">
        <v>339</v>
      </c>
      <c r="D43" s="62" t="s">
        <v>70</v>
      </c>
      <c r="E43" s="62" t="s">
        <v>109</v>
      </c>
      <c r="F43" s="62" t="s">
        <v>110</v>
      </c>
      <c r="G43" s="62" t="s">
        <v>246</v>
      </c>
      <c r="H43" s="62" t="s">
        <v>247</v>
      </c>
      <c r="I43" s="72">
        <v>1233296</v>
      </c>
      <c r="J43" s="72">
        <v>1233296</v>
      </c>
      <c r="K43" s="72">
        <v>1233296</v>
      </c>
      <c r="L43" s="72"/>
      <c r="M43" s="72"/>
      <c r="N43" s="72"/>
      <c r="O43" s="72"/>
      <c r="P43" s="72"/>
      <c r="Q43" s="72"/>
      <c r="R43" s="72"/>
      <c r="S43" s="72"/>
      <c r="T43" s="72"/>
      <c r="U43" s="72"/>
      <c r="V43" s="72"/>
      <c r="W43" s="72"/>
    </row>
    <row r="44" ht="21.75" customHeight="1" spans="1:23">
      <c r="A44" s="62" t="s">
        <v>297</v>
      </c>
      <c r="B44" s="62" t="s">
        <v>340</v>
      </c>
      <c r="C44" s="62" t="s">
        <v>341</v>
      </c>
      <c r="D44" s="62" t="s">
        <v>70</v>
      </c>
      <c r="E44" s="62" t="s">
        <v>109</v>
      </c>
      <c r="F44" s="62" t="s">
        <v>110</v>
      </c>
      <c r="G44" s="62" t="s">
        <v>246</v>
      </c>
      <c r="H44" s="62" t="s">
        <v>247</v>
      </c>
      <c r="I44" s="72">
        <v>15015000</v>
      </c>
      <c r="J44" s="72"/>
      <c r="K44" s="72"/>
      <c r="L44" s="72"/>
      <c r="M44" s="72"/>
      <c r="N44" s="72"/>
      <c r="O44" s="72"/>
      <c r="P44" s="72"/>
      <c r="Q44" s="72"/>
      <c r="R44" s="72">
        <v>15015000</v>
      </c>
      <c r="S44" s="72"/>
      <c r="T44" s="72"/>
      <c r="U44" s="72"/>
      <c r="V44" s="72"/>
      <c r="W44" s="72">
        <v>15015000</v>
      </c>
    </row>
    <row r="45" ht="21.75" customHeight="1" spans="1:23">
      <c r="A45" s="62" t="s">
        <v>297</v>
      </c>
      <c r="B45" s="62" t="s">
        <v>342</v>
      </c>
      <c r="C45" s="62" t="s">
        <v>343</v>
      </c>
      <c r="D45" s="62" t="s">
        <v>70</v>
      </c>
      <c r="E45" s="62" t="s">
        <v>109</v>
      </c>
      <c r="F45" s="62" t="s">
        <v>110</v>
      </c>
      <c r="G45" s="62" t="s">
        <v>246</v>
      </c>
      <c r="H45" s="62" t="s">
        <v>247</v>
      </c>
      <c r="I45" s="72">
        <v>320000</v>
      </c>
      <c r="J45" s="72">
        <v>320000</v>
      </c>
      <c r="K45" s="72">
        <v>320000</v>
      </c>
      <c r="L45" s="72"/>
      <c r="M45" s="72"/>
      <c r="N45" s="72"/>
      <c r="O45" s="72"/>
      <c r="P45" s="72"/>
      <c r="Q45" s="72"/>
      <c r="R45" s="72"/>
      <c r="S45" s="72"/>
      <c r="T45" s="72"/>
      <c r="U45" s="72"/>
      <c r="V45" s="72"/>
      <c r="W45" s="72"/>
    </row>
    <row r="46" ht="18.75" customHeight="1" spans="1:23">
      <c r="A46" s="32" t="s">
        <v>188</v>
      </c>
      <c r="B46" s="33"/>
      <c r="C46" s="33"/>
      <c r="D46" s="33"/>
      <c r="E46" s="33"/>
      <c r="F46" s="33"/>
      <c r="G46" s="33"/>
      <c r="H46" s="34"/>
      <c r="I46" s="72">
        <v>36010217.53</v>
      </c>
      <c r="J46" s="72">
        <v>6682824</v>
      </c>
      <c r="K46" s="72">
        <v>6682824</v>
      </c>
      <c r="L46" s="72"/>
      <c r="M46" s="72"/>
      <c r="N46" s="72">
        <v>3761855.9</v>
      </c>
      <c r="O46" s="72">
        <v>20164.63</v>
      </c>
      <c r="P46" s="72"/>
      <c r="Q46" s="72">
        <v>10000000</v>
      </c>
      <c r="R46" s="72">
        <v>15545373</v>
      </c>
      <c r="S46" s="72"/>
      <c r="T46" s="72"/>
      <c r="U46" s="72"/>
      <c r="V46" s="72"/>
      <c r="W46" s="72">
        <v>15545373</v>
      </c>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abSelected="1" topLeftCell="A43" workbookViewId="0">
      <selection activeCell="A69" sqref="$A6:$XFD6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8" customHeight="1" spans="10:10">
      <c r="J1" s="2" t="s">
        <v>344</v>
      </c>
    </row>
    <row r="2" ht="39.75" customHeight="1" spans="1:10">
      <c r="A2" s="58" t="str">
        <f>"2026"&amp;"年部门项目支出绩效目标表"</f>
        <v>2026年部门项目支出绩效目标表</v>
      </c>
      <c r="B2" s="3"/>
      <c r="C2" s="3"/>
      <c r="D2" s="3"/>
      <c r="E2" s="3"/>
      <c r="F2" s="59"/>
      <c r="G2" s="3"/>
      <c r="H2" s="59"/>
      <c r="I2" s="59"/>
      <c r="J2" s="3"/>
    </row>
    <row r="3" ht="17.25" customHeight="1" spans="1:1">
      <c r="A3" s="4" t="str">
        <f>"单位名称："&amp;"云南省昆明市第十中学"</f>
        <v>单位名称：云南省昆明市第十中学</v>
      </c>
    </row>
    <row r="4" ht="44.25" customHeight="1" spans="1:10">
      <c r="A4" s="60" t="s">
        <v>201</v>
      </c>
      <c r="B4" s="60" t="s">
        <v>345</v>
      </c>
      <c r="C4" s="60" t="s">
        <v>346</v>
      </c>
      <c r="D4" s="60" t="s">
        <v>347</v>
      </c>
      <c r="E4" s="60" t="s">
        <v>348</v>
      </c>
      <c r="F4" s="61" t="s">
        <v>349</v>
      </c>
      <c r="G4" s="60" t="s">
        <v>350</v>
      </c>
      <c r="H4" s="61" t="s">
        <v>351</v>
      </c>
      <c r="I4" s="61" t="s">
        <v>352</v>
      </c>
      <c r="J4" s="60" t="s">
        <v>353</v>
      </c>
    </row>
    <row r="5" ht="18.75" customHeight="1" spans="1:10">
      <c r="A5" s="127">
        <v>1</v>
      </c>
      <c r="B5" s="127">
        <v>2</v>
      </c>
      <c r="C5" s="127">
        <v>3</v>
      </c>
      <c r="D5" s="127">
        <v>4</v>
      </c>
      <c r="E5" s="127">
        <v>5</v>
      </c>
      <c r="F5" s="35">
        <v>6</v>
      </c>
      <c r="G5" s="127">
        <v>7</v>
      </c>
      <c r="H5" s="35">
        <v>8</v>
      </c>
      <c r="I5" s="35">
        <v>9</v>
      </c>
      <c r="J5" s="127">
        <v>10</v>
      </c>
    </row>
    <row r="6" s="126" customFormat="1" ht="42" customHeight="1" spans="1:10">
      <c r="A6" s="128" t="s">
        <v>70</v>
      </c>
      <c r="B6" s="129"/>
      <c r="C6" s="129"/>
      <c r="D6" s="129"/>
      <c r="E6" s="129"/>
      <c r="F6" s="129"/>
      <c r="G6" s="129"/>
      <c r="H6" s="129"/>
      <c r="I6" s="129"/>
      <c r="J6" s="129"/>
    </row>
    <row r="7" s="126" customFormat="1" ht="42" customHeight="1" spans="1:10">
      <c r="A7" s="130" t="s">
        <v>296</v>
      </c>
      <c r="B7" s="131" t="s">
        <v>354</v>
      </c>
      <c r="C7" s="131" t="s">
        <v>355</v>
      </c>
      <c r="D7" s="131" t="s">
        <v>356</v>
      </c>
      <c r="E7" s="132" t="s">
        <v>357</v>
      </c>
      <c r="F7" s="131" t="s">
        <v>358</v>
      </c>
      <c r="G7" s="132" t="s">
        <v>359</v>
      </c>
      <c r="H7" s="131" t="s">
        <v>360</v>
      </c>
      <c r="I7" s="131" t="s">
        <v>361</v>
      </c>
      <c r="J7" s="132" t="s">
        <v>362</v>
      </c>
    </row>
    <row r="8" s="126" customFormat="1" ht="42" customHeight="1" spans="1:10">
      <c r="A8" s="130"/>
      <c r="B8" s="131"/>
      <c r="C8" s="131" t="s">
        <v>355</v>
      </c>
      <c r="D8" s="131" t="s">
        <v>363</v>
      </c>
      <c r="E8" s="132" t="s">
        <v>364</v>
      </c>
      <c r="F8" s="131" t="s">
        <v>365</v>
      </c>
      <c r="G8" s="132" t="s">
        <v>366</v>
      </c>
      <c r="H8" s="131" t="s">
        <v>367</v>
      </c>
      <c r="I8" s="131" t="s">
        <v>361</v>
      </c>
      <c r="J8" s="132" t="s">
        <v>368</v>
      </c>
    </row>
    <row r="9" s="126" customFormat="1" ht="42" customHeight="1" spans="1:10">
      <c r="A9" s="130"/>
      <c r="B9" s="131"/>
      <c r="C9" s="131" t="s">
        <v>369</v>
      </c>
      <c r="D9" s="131" t="s">
        <v>370</v>
      </c>
      <c r="E9" s="132" t="s">
        <v>371</v>
      </c>
      <c r="F9" s="131" t="s">
        <v>372</v>
      </c>
      <c r="G9" s="132" t="s">
        <v>373</v>
      </c>
      <c r="H9" s="131" t="s">
        <v>360</v>
      </c>
      <c r="I9" s="131" t="s">
        <v>361</v>
      </c>
      <c r="J9" s="132" t="s">
        <v>374</v>
      </c>
    </row>
    <row r="10" s="126" customFormat="1" ht="42" customHeight="1" spans="1:10">
      <c r="A10" s="130"/>
      <c r="B10" s="131"/>
      <c r="C10" s="131" t="s">
        <v>369</v>
      </c>
      <c r="D10" s="131" t="s">
        <v>375</v>
      </c>
      <c r="E10" s="132" t="s">
        <v>376</v>
      </c>
      <c r="F10" s="131" t="s">
        <v>372</v>
      </c>
      <c r="G10" s="132" t="s">
        <v>377</v>
      </c>
      <c r="H10" s="131" t="s">
        <v>378</v>
      </c>
      <c r="I10" s="131" t="s">
        <v>379</v>
      </c>
      <c r="J10" s="132" t="s">
        <v>380</v>
      </c>
    </row>
    <row r="11" s="126" customFormat="1" ht="42" customHeight="1" spans="1:10">
      <c r="A11" s="130"/>
      <c r="B11" s="131"/>
      <c r="C11" s="131" t="s">
        <v>381</v>
      </c>
      <c r="D11" s="131" t="s">
        <v>382</v>
      </c>
      <c r="E11" s="132" t="s">
        <v>383</v>
      </c>
      <c r="F11" s="131" t="s">
        <v>358</v>
      </c>
      <c r="G11" s="132" t="s">
        <v>359</v>
      </c>
      <c r="H11" s="131" t="s">
        <v>360</v>
      </c>
      <c r="I11" s="131" t="s">
        <v>361</v>
      </c>
      <c r="J11" s="132" t="s">
        <v>384</v>
      </c>
    </row>
    <row r="12" s="126" customFormat="1" ht="42" customHeight="1" spans="1:10">
      <c r="A12" s="130" t="s">
        <v>333</v>
      </c>
      <c r="B12" s="131" t="s">
        <v>385</v>
      </c>
      <c r="C12" s="131" t="s">
        <v>355</v>
      </c>
      <c r="D12" s="131" t="s">
        <v>356</v>
      </c>
      <c r="E12" s="132" t="s">
        <v>386</v>
      </c>
      <c r="F12" s="131" t="s">
        <v>358</v>
      </c>
      <c r="G12" s="132" t="s">
        <v>387</v>
      </c>
      <c r="H12" s="131" t="s">
        <v>360</v>
      </c>
      <c r="I12" s="131" t="s">
        <v>361</v>
      </c>
      <c r="J12" s="132" t="s">
        <v>388</v>
      </c>
    </row>
    <row r="13" s="126" customFormat="1" ht="42" customHeight="1" spans="1:10">
      <c r="A13" s="130"/>
      <c r="B13" s="131"/>
      <c r="C13" s="131" t="s">
        <v>355</v>
      </c>
      <c r="D13" s="131" t="s">
        <v>363</v>
      </c>
      <c r="E13" s="132" t="s">
        <v>389</v>
      </c>
      <c r="F13" s="131" t="s">
        <v>365</v>
      </c>
      <c r="G13" s="132" t="s">
        <v>93</v>
      </c>
      <c r="H13" s="131" t="s">
        <v>367</v>
      </c>
      <c r="I13" s="131" t="s">
        <v>361</v>
      </c>
      <c r="J13" s="132" t="s">
        <v>390</v>
      </c>
    </row>
    <row r="14" s="126" customFormat="1" ht="42" customHeight="1" spans="1:10">
      <c r="A14" s="130"/>
      <c r="B14" s="131"/>
      <c r="C14" s="131" t="s">
        <v>355</v>
      </c>
      <c r="D14" s="131" t="s">
        <v>363</v>
      </c>
      <c r="E14" s="132" t="s">
        <v>391</v>
      </c>
      <c r="F14" s="131" t="s">
        <v>365</v>
      </c>
      <c r="G14" s="132" t="s">
        <v>392</v>
      </c>
      <c r="H14" s="131" t="s">
        <v>378</v>
      </c>
      <c r="I14" s="131" t="s">
        <v>379</v>
      </c>
      <c r="J14" s="132" t="s">
        <v>393</v>
      </c>
    </row>
    <row r="15" s="126" customFormat="1" ht="42" customHeight="1" spans="1:10">
      <c r="A15" s="130"/>
      <c r="B15" s="131"/>
      <c r="C15" s="131" t="s">
        <v>355</v>
      </c>
      <c r="D15" s="131" t="s">
        <v>363</v>
      </c>
      <c r="E15" s="132" t="s">
        <v>394</v>
      </c>
      <c r="F15" s="131" t="s">
        <v>358</v>
      </c>
      <c r="G15" s="132" t="s">
        <v>395</v>
      </c>
      <c r="H15" s="131" t="s">
        <v>360</v>
      </c>
      <c r="I15" s="131" t="s">
        <v>361</v>
      </c>
      <c r="J15" s="132" t="s">
        <v>396</v>
      </c>
    </row>
    <row r="16" s="126" customFormat="1" ht="42" customHeight="1" spans="1:10">
      <c r="A16" s="130"/>
      <c r="B16" s="131"/>
      <c r="C16" s="131" t="s">
        <v>369</v>
      </c>
      <c r="D16" s="131" t="s">
        <v>370</v>
      </c>
      <c r="E16" s="132" t="s">
        <v>397</v>
      </c>
      <c r="F16" s="131" t="s">
        <v>358</v>
      </c>
      <c r="G16" s="132" t="s">
        <v>91</v>
      </c>
      <c r="H16" s="131" t="s">
        <v>360</v>
      </c>
      <c r="I16" s="131" t="s">
        <v>361</v>
      </c>
      <c r="J16" s="132" t="s">
        <v>398</v>
      </c>
    </row>
    <row r="17" s="126" customFormat="1" ht="42" customHeight="1" spans="1:10">
      <c r="A17" s="130"/>
      <c r="B17" s="131"/>
      <c r="C17" s="131" t="s">
        <v>381</v>
      </c>
      <c r="D17" s="131" t="s">
        <v>382</v>
      </c>
      <c r="E17" s="132" t="s">
        <v>399</v>
      </c>
      <c r="F17" s="131" t="s">
        <v>358</v>
      </c>
      <c r="G17" s="132" t="s">
        <v>387</v>
      </c>
      <c r="H17" s="131" t="s">
        <v>360</v>
      </c>
      <c r="I17" s="131" t="s">
        <v>361</v>
      </c>
      <c r="J17" s="132" t="s">
        <v>400</v>
      </c>
    </row>
    <row r="18" s="126" customFormat="1" ht="42" customHeight="1" spans="1:10">
      <c r="A18" s="130" t="s">
        <v>299</v>
      </c>
      <c r="B18" s="131" t="s">
        <v>401</v>
      </c>
      <c r="C18" s="131" t="s">
        <v>355</v>
      </c>
      <c r="D18" s="131" t="s">
        <v>356</v>
      </c>
      <c r="E18" s="132" t="s">
        <v>402</v>
      </c>
      <c r="F18" s="131" t="s">
        <v>358</v>
      </c>
      <c r="G18" s="132" t="s">
        <v>387</v>
      </c>
      <c r="H18" s="131" t="s">
        <v>360</v>
      </c>
      <c r="I18" s="131" t="s">
        <v>361</v>
      </c>
      <c r="J18" s="132" t="s">
        <v>403</v>
      </c>
    </row>
    <row r="19" s="126" customFormat="1" ht="42" customHeight="1" spans="1:10">
      <c r="A19" s="130"/>
      <c r="B19" s="131"/>
      <c r="C19" s="131" t="s">
        <v>355</v>
      </c>
      <c r="D19" s="131" t="s">
        <v>363</v>
      </c>
      <c r="E19" s="132" t="s">
        <v>404</v>
      </c>
      <c r="F19" s="131" t="s">
        <v>365</v>
      </c>
      <c r="G19" s="132" t="s">
        <v>405</v>
      </c>
      <c r="H19" s="131" t="s">
        <v>406</v>
      </c>
      <c r="I19" s="131" t="s">
        <v>361</v>
      </c>
      <c r="J19" s="132" t="s">
        <v>407</v>
      </c>
    </row>
    <row r="20" s="126" customFormat="1" ht="42" customHeight="1" spans="1:10">
      <c r="A20" s="130"/>
      <c r="B20" s="131"/>
      <c r="C20" s="131" t="s">
        <v>369</v>
      </c>
      <c r="D20" s="131" t="s">
        <v>370</v>
      </c>
      <c r="E20" s="132" t="s">
        <v>408</v>
      </c>
      <c r="F20" s="131" t="s">
        <v>372</v>
      </c>
      <c r="G20" s="132" t="s">
        <v>409</v>
      </c>
      <c r="H20" s="131" t="s">
        <v>378</v>
      </c>
      <c r="I20" s="131" t="s">
        <v>379</v>
      </c>
      <c r="J20" s="132" t="s">
        <v>410</v>
      </c>
    </row>
    <row r="21" s="126" customFormat="1" ht="42" customHeight="1" spans="1:10">
      <c r="A21" s="130"/>
      <c r="B21" s="131"/>
      <c r="C21" s="131" t="s">
        <v>381</v>
      </c>
      <c r="D21" s="131" t="s">
        <v>382</v>
      </c>
      <c r="E21" s="132" t="s">
        <v>411</v>
      </c>
      <c r="F21" s="131" t="s">
        <v>358</v>
      </c>
      <c r="G21" s="132" t="s">
        <v>387</v>
      </c>
      <c r="H21" s="131" t="s">
        <v>360</v>
      </c>
      <c r="I21" s="131" t="s">
        <v>361</v>
      </c>
      <c r="J21" s="132" t="s">
        <v>412</v>
      </c>
    </row>
    <row r="22" s="126" customFormat="1" ht="42" customHeight="1" spans="1:10">
      <c r="A22" s="130" t="s">
        <v>341</v>
      </c>
      <c r="B22" s="131" t="s">
        <v>413</v>
      </c>
      <c r="C22" s="131" t="s">
        <v>355</v>
      </c>
      <c r="D22" s="131" t="s">
        <v>414</v>
      </c>
      <c r="E22" s="132" t="s">
        <v>415</v>
      </c>
      <c r="F22" s="131" t="s">
        <v>358</v>
      </c>
      <c r="G22" s="132" t="s">
        <v>82</v>
      </c>
      <c r="H22" s="131" t="s">
        <v>416</v>
      </c>
      <c r="I22" s="131" t="s">
        <v>361</v>
      </c>
      <c r="J22" s="132" t="s">
        <v>417</v>
      </c>
    </row>
    <row r="23" s="126" customFormat="1" ht="42" customHeight="1" spans="1:10">
      <c r="A23" s="130"/>
      <c r="B23" s="131"/>
      <c r="C23" s="131" t="s">
        <v>355</v>
      </c>
      <c r="D23" s="131" t="s">
        <v>356</v>
      </c>
      <c r="E23" s="132" t="s">
        <v>418</v>
      </c>
      <c r="F23" s="131" t="s">
        <v>372</v>
      </c>
      <c r="G23" s="132" t="s">
        <v>373</v>
      </c>
      <c r="H23" s="131" t="s">
        <v>360</v>
      </c>
      <c r="I23" s="131" t="s">
        <v>361</v>
      </c>
      <c r="J23" s="132" t="s">
        <v>419</v>
      </c>
    </row>
    <row r="24" s="126" customFormat="1" ht="42" customHeight="1" spans="1:10">
      <c r="A24" s="130"/>
      <c r="B24" s="131"/>
      <c r="C24" s="131" t="s">
        <v>355</v>
      </c>
      <c r="D24" s="131" t="s">
        <v>356</v>
      </c>
      <c r="E24" s="132" t="s">
        <v>420</v>
      </c>
      <c r="F24" s="131" t="s">
        <v>372</v>
      </c>
      <c r="G24" s="132" t="s">
        <v>373</v>
      </c>
      <c r="H24" s="131" t="s">
        <v>360</v>
      </c>
      <c r="I24" s="131" t="s">
        <v>361</v>
      </c>
      <c r="J24" s="132" t="s">
        <v>421</v>
      </c>
    </row>
    <row r="25" s="126" customFormat="1" ht="42" customHeight="1" spans="1:10">
      <c r="A25" s="130"/>
      <c r="B25" s="131"/>
      <c r="C25" s="131" t="s">
        <v>355</v>
      </c>
      <c r="D25" s="131" t="s">
        <v>363</v>
      </c>
      <c r="E25" s="132" t="s">
        <v>422</v>
      </c>
      <c r="F25" s="131" t="s">
        <v>423</v>
      </c>
      <c r="G25" s="132" t="s">
        <v>424</v>
      </c>
      <c r="H25" s="131" t="s">
        <v>367</v>
      </c>
      <c r="I25" s="131" t="s">
        <v>361</v>
      </c>
      <c r="J25" s="132" t="s">
        <v>425</v>
      </c>
    </row>
    <row r="26" s="126" customFormat="1" ht="42" customHeight="1" spans="1:10">
      <c r="A26" s="130"/>
      <c r="B26" s="131"/>
      <c r="C26" s="131" t="s">
        <v>369</v>
      </c>
      <c r="D26" s="131" t="s">
        <v>370</v>
      </c>
      <c r="E26" s="132" t="s">
        <v>426</v>
      </c>
      <c r="F26" s="131" t="s">
        <v>358</v>
      </c>
      <c r="G26" s="132" t="s">
        <v>427</v>
      </c>
      <c r="H26" s="131" t="s">
        <v>360</v>
      </c>
      <c r="I26" s="131" t="s">
        <v>361</v>
      </c>
      <c r="J26" s="132" t="s">
        <v>428</v>
      </c>
    </row>
    <row r="27" s="126" customFormat="1" ht="42" customHeight="1" spans="1:10">
      <c r="A27" s="130"/>
      <c r="B27" s="131"/>
      <c r="C27" s="131" t="s">
        <v>381</v>
      </c>
      <c r="D27" s="131" t="s">
        <v>382</v>
      </c>
      <c r="E27" s="132" t="s">
        <v>429</v>
      </c>
      <c r="F27" s="131" t="s">
        <v>358</v>
      </c>
      <c r="G27" s="132" t="s">
        <v>359</v>
      </c>
      <c r="H27" s="131" t="s">
        <v>360</v>
      </c>
      <c r="I27" s="131" t="s">
        <v>361</v>
      </c>
      <c r="J27" s="132" t="s">
        <v>430</v>
      </c>
    </row>
    <row r="28" s="126" customFormat="1" ht="42" customHeight="1" spans="1:10">
      <c r="A28" s="130" t="s">
        <v>337</v>
      </c>
      <c r="B28" s="131" t="s">
        <v>431</v>
      </c>
      <c r="C28" s="131" t="s">
        <v>355</v>
      </c>
      <c r="D28" s="131" t="s">
        <v>414</v>
      </c>
      <c r="E28" s="132" t="s">
        <v>432</v>
      </c>
      <c r="F28" s="131" t="s">
        <v>372</v>
      </c>
      <c r="G28" s="132" t="s">
        <v>373</v>
      </c>
      <c r="H28" s="131" t="s">
        <v>360</v>
      </c>
      <c r="I28" s="131" t="s">
        <v>361</v>
      </c>
      <c r="J28" s="132" t="s">
        <v>433</v>
      </c>
    </row>
    <row r="29" s="126" customFormat="1" ht="42" customHeight="1" spans="1:10">
      <c r="A29" s="130"/>
      <c r="B29" s="131"/>
      <c r="C29" s="131" t="s">
        <v>355</v>
      </c>
      <c r="D29" s="131" t="s">
        <v>414</v>
      </c>
      <c r="E29" s="132" t="s">
        <v>434</v>
      </c>
      <c r="F29" s="131" t="s">
        <v>358</v>
      </c>
      <c r="G29" s="132" t="s">
        <v>435</v>
      </c>
      <c r="H29" s="131" t="s">
        <v>360</v>
      </c>
      <c r="I29" s="131" t="s">
        <v>361</v>
      </c>
      <c r="J29" s="132" t="s">
        <v>436</v>
      </c>
    </row>
    <row r="30" s="126" customFormat="1" ht="42" customHeight="1" spans="1:10">
      <c r="A30" s="130"/>
      <c r="B30" s="131"/>
      <c r="C30" s="131" t="s">
        <v>355</v>
      </c>
      <c r="D30" s="131" t="s">
        <v>356</v>
      </c>
      <c r="E30" s="132" t="s">
        <v>437</v>
      </c>
      <c r="F30" s="131" t="s">
        <v>358</v>
      </c>
      <c r="G30" s="132" t="s">
        <v>395</v>
      </c>
      <c r="H30" s="131" t="s">
        <v>360</v>
      </c>
      <c r="I30" s="131" t="s">
        <v>361</v>
      </c>
      <c r="J30" s="132" t="s">
        <v>438</v>
      </c>
    </row>
    <row r="31" s="126" customFormat="1" ht="42" customHeight="1" spans="1:10">
      <c r="A31" s="130"/>
      <c r="B31" s="131"/>
      <c r="C31" s="131" t="s">
        <v>355</v>
      </c>
      <c r="D31" s="131" t="s">
        <v>363</v>
      </c>
      <c r="E31" s="132" t="s">
        <v>422</v>
      </c>
      <c r="F31" s="131" t="s">
        <v>365</v>
      </c>
      <c r="G31" s="132" t="s">
        <v>424</v>
      </c>
      <c r="H31" s="131" t="s">
        <v>367</v>
      </c>
      <c r="I31" s="131" t="s">
        <v>361</v>
      </c>
      <c r="J31" s="132" t="s">
        <v>425</v>
      </c>
    </row>
    <row r="32" s="126" customFormat="1" ht="42" customHeight="1" spans="1:10">
      <c r="A32" s="130"/>
      <c r="B32" s="131"/>
      <c r="C32" s="131" t="s">
        <v>355</v>
      </c>
      <c r="D32" s="131" t="s">
        <v>363</v>
      </c>
      <c r="E32" s="132" t="s">
        <v>439</v>
      </c>
      <c r="F32" s="131" t="s">
        <v>372</v>
      </c>
      <c r="G32" s="132" t="s">
        <v>373</v>
      </c>
      <c r="H32" s="131" t="s">
        <v>360</v>
      </c>
      <c r="I32" s="131" t="s">
        <v>361</v>
      </c>
      <c r="J32" s="132" t="s">
        <v>440</v>
      </c>
    </row>
    <row r="33" s="126" customFormat="1" ht="42" customHeight="1" spans="1:10">
      <c r="A33" s="130"/>
      <c r="B33" s="131"/>
      <c r="C33" s="131" t="s">
        <v>369</v>
      </c>
      <c r="D33" s="131" t="s">
        <v>370</v>
      </c>
      <c r="E33" s="132" t="s">
        <v>441</v>
      </c>
      <c r="F33" s="131" t="s">
        <v>365</v>
      </c>
      <c r="G33" s="132" t="s">
        <v>82</v>
      </c>
      <c r="H33" s="131" t="s">
        <v>360</v>
      </c>
      <c r="I33" s="131" t="s">
        <v>361</v>
      </c>
      <c r="J33" s="132" t="s">
        <v>442</v>
      </c>
    </row>
    <row r="34" s="126" customFormat="1" ht="42" customHeight="1" spans="1:10">
      <c r="A34" s="130"/>
      <c r="B34" s="131"/>
      <c r="C34" s="131" t="s">
        <v>369</v>
      </c>
      <c r="D34" s="131" t="s">
        <v>370</v>
      </c>
      <c r="E34" s="132" t="s">
        <v>426</v>
      </c>
      <c r="F34" s="131" t="s">
        <v>358</v>
      </c>
      <c r="G34" s="132" t="s">
        <v>427</v>
      </c>
      <c r="H34" s="131" t="s">
        <v>360</v>
      </c>
      <c r="I34" s="131" t="s">
        <v>361</v>
      </c>
      <c r="J34" s="132" t="s">
        <v>443</v>
      </c>
    </row>
    <row r="35" s="126" customFormat="1" ht="42" customHeight="1" spans="1:10">
      <c r="A35" s="130"/>
      <c r="B35" s="131"/>
      <c r="C35" s="131" t="s">
        <v>381</v>
      </c>
      <c r="D35" s="131" t="s">
        <v>382</v>
      </c>
      <c r="E35" s="132" t="s">
        <v>444</v>
      </c>
      <c r="F35" s="131" t="s">
        <v>358</v>
      </c>
      <c r="G35" s="132" t="s">
        <v>359</v>
      </c>
      <c r="H35" s="131" t="s">
        <v>360</v>
      </c>
      <c r="I35" s="131" t="s">
        <v>361</v>
      </c>
      <c r="J35" s="132" t="s">
        <v>445</v>
      </c>
    </row>
    <row r="36" s="126" customFormat="1" ht="42" customHeight="1" spans="1:10">
      <c r="A36" s="130" t="s">
        <v>329</v>
      </c>
      <c r="B36" s="131" t="s">
        <v>446</v>
      </c>
      <c r="C36" s="131" t="s">
        <v>355</v>
      </c>
      <c r="D36" s="131" t="s">
        <v>356</v>
      </c>
      <c r="E36" s="132" t="s">
        <v>447</v>
      </c>
      <c r="F36" s="131" t="s">
        <v>358</v>
      </c>
      <c r="G36" s="132" t="s">
        <v>359</v>
      </c>
      <c r="H36" s="131" t="s">
        <v>360</v>
      </c>
      <c r="I36" s="131" t="s">
        <v>379</v>
      </c>
      <c r="J36" s="132" t="s">
        <v>448</v>
      </c>
    </row>
    <row r="37" s="126" customFormat="1" ht="42" customHeight="1" spans="1:10">
      <c r="A37" s="130"/>
      <c r="B37" s="131"/>
      <c r="C37" s="131" t="s">
        <v>355</v>
      </c>
      <c r="D37" s="131" t="s">
        <v>363</v>
      </c>
      <c r="E37" s="132" t="s">
        <v>449</v>
      </c>
      <c r="F37" s="131" t="s">
        <v>365</v>
      </c>
      <c r="G37" s="132" t="s">
        <v>450</v>
      </c>
      <c r="H37" s="131" t="s">
        <v>451</v>
      </c>
      <c r="I37" s="131" t="s">
        <v>361</v>
      </c>
      <c r="J37" s="132" t="s">
        <v>452</v>
      </c>
    </row>
    <row r="38" s="126" customFormat="1" ht="42" customHeight="1" spans="1:10">
      <c r="A38" s="130"/>
      <c r="B38" s="131"/>
      <c r="C38" s="131" t="s">
        <v>369</v>
      </c>
      <c r="D38" s="131" t="s">
        <v>370</v>
      </c>
      <c r="E38" s="132" t="s">
        <v>453</v>
      </c>
      <c r="F38" s="131" t="s">
        <v>365</v>
      </c>
      <c r="G38" s="132" t="s">
        <v>91</v>
      </c>
      <c r="H38" s="131" t="s">
        <v>360</v>
      </c>
      <c r="I38" s="131" t="s">
        <v>361</v>
      </c>
      <c r="J38" s="132" t="s">
        <v>454</v>
      </c>
    </row>
    <row r="39" s="126" customFormat="1" ht="42" customHeight="1" spans="1:10">
      <c r="A39" s="130"/>
      <c r="B39" s="131"/>
      <c r="C39" s="131" t="s">
        <v>369</v>
      </c>
      <c r="D39" s="131" t="s">
        <v>370</v>
      </c>
      <c r="E39" s="132" t="s">
        <v>455</v>
      </c>
      <c r="F39" s="131" t="s">
        <v>358</v>
      </c>
      <c r="G39" s="132" t="s">
        <v>387</v>
      </c>
      <c r="H39" s="131" t="s">
        <v>360</v>
      </c>
      <c r="I39" s="131" t="s">
        <v>361</v>
      </c>
      <c r="J39" s="132" t="s">
        <v>456</v>
      </c>
    </row>
    <row r="40" s="126" customFormat="1" ht="42" customHeight="1" spans="1:10">
      <c r="A40" s="130"/>
      <c r="B40" s="131"/>
      <c r="C40" s="131" t="s">
        <v>381</v>
      </c>
      <c r="D40" s="131" t="s">
        <v>382</v>
      </c>
      <c r="E40" s="132" t="s">
        <v>444</v>
      </c>
      <c r="F40" s="131" t="s">
        <v>358</v>
      </c>
      <c r="G40" s="132" t="s">
        <v>359</v>
      </c>
      <c r="H40" s="131" t="s">
        <v>360</v>
      </c>
      <c r="I40" s="131" t="s">
        <v>361</v>
      </c>
      <c r="J40" s="132" t="s">
        <v>457</v>
      </c>
    </row>
    <row r="41" s="126" customFormat="1" ht="42" customHeight="1" spans="1:10">
      <c r="A41" s="130" t="s">
        <v>335</v>
      </c>
      <c r="B41" s="131" t="s">
        <v>458</v>
      </c>
      <c r="C41" s="131" t="s">
        <v>355</v>
      </c>
      <c r="D41" s="131" t="s">
        <v>356</v>
      </c>
      <c r="E41" s="132" t="s">
        <v>459</v>
      </c>
      <c r="F41" s="131" t="s">
        <v>372</v>
      </c>
      <c r="G41" s="132" t="s">
        <v>373</v>
      </c>
      <c r="H41" s="131" t="s">
        <v>360</v>
      </c>
      <c r="I41" s="131" t="s">
        <v>361</v>
      </c>
      <c r="J41" s="132" t="s">
        <v>460</v>
      </c>
    </row>
    <row r="42" s="126" customFormat="1" ht="42" customHeight="1" spans="1:10">
      <c r="A42" s="130"/>
      <c r="B42" s="131"/>
      <c r="C42" s="131" t="s">
        <v>355</v>
      </c>
      <c r="D42" s="131" t="s">
        <v>363</v>
      </c>
      <c r="E42" s="132" t="s">
        <v>404</v>
      </c>
      <c r="F42" s="131" t="s">
        <v>372</v>
      </c>
      <c r="G42" s="132" t="s">
        <v>461</v>
      </c>
      <c r="H42" s="131" t="s">
        <v>367</v>
      </c>
      <c r="I42" s="131" t="s">
        <v>361</v>
      </c>
      <c r="J42" s="132" t="s">
        <v>407</v>
      </c>
    </row>
    <row r="43" s="126" customFormat="1" ht="42" customHeight="1" spans="1:10">
      <c r="A43" s="130"/>
      <c r="B43" s="131"/>
      <c r="C43" s="131" t="s">
        <v>369</v>
      </c>
      <c r="D43" s="131" t="s">
        <v>370</v>
      </c>
      <c r="E43" s="132" t="s">
        <v>462</v>
      </c>
      <c r="F43" s="131" t="s">
        <v>358</v>
      </c>
      <c r="G43" s="132" t="s">
        <v>463</v>
      </c>
      <c r="H43" s="131" t="s">
        <v>360</v>
      </c>
      <c r="I43" s="131" t="s">
        <v>361</v>
      </c>
      <c r="J43" s="132" t="s">
        <v>464</v>
      </c>
    </row>
    <row r="44" s="126" customFormat="1" ht="42" customHeight="1" spans="1:10">
      <c r="A44" s="130"/>
      <c r="B44" s="131"/>
      <c r="C44" s="131" t="s">
        <v>381</v>
      </c>
      <c r="D44" s="131" t="s">
        <v>382</v>
      </c>
      <c r="E44" s="132" t="s">
        <v>465</v>
      </c>
      <c r="F44" s="131" t="s">
        <v>358</v>
      </c>
      <c r="G44" s="132" t="s">
        <v>395</v>
      </c>
      <c r="H44" s="131" t="s">
        <v>360</v>
      </c>
      <c r="I44" s="131" t="s">
        <v>379</v>
      </c>
      <c r="J44" s="132" t="s">
        <v>466</v>
      </c>
    </row>
    <row r="45" s="126" customFormat="1" ht="42" customHeight="1" spans="1:10">
      <c r="A45" s="130" t="s">
        <v>339</v>
      </c>
      <c r="B45" s="131" t="s">
        <v>467</v>
      </c>
      <c r="C45" s="131" t="s">
        <v>355</v>
      </c>
      <c r="D45" s="131" t="s">
        <v>356</v>
      </c>
      <c r="E45" s="132" t="s">
        <v>468</v>
      </c>
      <c r="F45" s="131" t="s">
        <v>372</v>
      </c>
      <c r="G45" s="132" t="s">
        <v>373</v>
      </c>
      <c r="H45" s="131" t="s">
        <v>360</v>
      </c>
      <c r="I45" s="131" t="s">
        <v>361</v>
      </c>
      <c r="J45" s="132" t="s">
        <v>469</v>
      </c>
    </row>
    <row r="46" s="126" customFormat="1" ht="42" customHeight="1" spans="1:10">
      <c r="A46" s="130"/>
      <c r="B46" s="131"/>
      <c r="C46" s="131" t="s">
        <v>369</v>
      </c>
      <c r="D46" s="131" t="s">
        <v>370</v>
      </c>
      <c r="E46" s="132" t="s">
        <v>470</v>
      </c>
      <c r="F46" s="131" t="s">
        <v>358</v>
      </c>
      <c r="G46" s="132" t="s">
        <v>471</v>
      </c>
      <c r="H46" s="131" t="s">
        <v>360</v>
      </c>
      <c r="I46" s="131" t="s">
        <v>361</v>
      </c>
      <c r="J46" s="132" t="s">
        <v>472</v>
      </c>
    </row>
    <row r="47" s="126" customFormat="1" ht="42" customHeight="1" spans="1:10">
      <c r="A47" s="130"/>
      <c r="B47" s="131"/>
      <c r="C47" s="131" t="s">
        <v>369</v>
      </c>
      <c r="D47" s="131" t="s">
        <v>375</v>
      </c>
      <c r="E47" s="132" t="s">
        <v>473</v>
      </c>
      <c r="F47" s="131" t="s">
        <v>372</v>
      </c>
      <c r="G47" s="132" t="s">
        <v>93</v>
      </c>
      <c r="H47" s="131" t="s">
        <v>367</v>
      </c>
      <c r="I47" s="131" t="s">
        <v>361</v>
      </c>
      <c r="J47" s="132" t="s">
        <v>474</v>
      </c>
    </row>
    <row r="48" s="126" customFormat="1" ht="42" customHeight="1" spans="1:10">
      <c r="A48" s="130"/>
      <c r="B48" s="131"/>
      <c r="C48" s="131" t="s">
        <v>381</v>
      </c>
      <c r="D48" s="131" t="s">
        <v>382</v>
      </c>
      <c r="E48" s="132" t="s">
        <v>475</v>
      </c>
      <c r="F48" s="131" t="s">
        <v>358</v>
      </c>
      <c r="G48" s="132" t="s">
        <v>359</v>
      </c>
      <c r="H48" s="131" t="s">
        <v>360</v>
      </c>
      <c r="I48" s="131" t="s">
        <v>361</v>
      </c>
      <c r="J48" s="132" t="s">
        <v>476</v>
      </c>
    </row>
  </sheetData>
  <mergeCells count="18">
    <mergeCell ref="A2:J2"/>
    <mergeCell ref="A3:H3"/>
    <mergeCell ref="A7:A11"/>
    <mergeCell ref="A12:A17"/>
    <mergeCell ref="A18:A21"/>
    <mergeCell ref="A22:A27"/>
    <mergeCell ref="A28:A35"/>
    <mergeCell ref="A36:A40"/>
    <mergeCell ref="A41:A44"/>
    <mergeCell ref="A45:A48"/>
    <mergeCell ref="B7:B11"/>
    <mergeCell ref="B12:B17"/>
    <mergeCell ref="B18:B21"/>
    <mergeCell ref="B22:B27"/>
    <mergeCell ref="B28:B35"/>
    <mergeCell ref="B36:B40"/>
    <mergeCell ref="B41:B44"/>
    <mergeCell ref="B45:B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2026-03-17T07:32:00Z</dcterms:created>
  <dcterms:modified xsi:type="dcterms:W3CDTF">2026-03-24T08:00:03Z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45D1D05A4DC741EF9C8A17682F8DF54C_13</vt:lpwstr>
  </property>
  <property fmtid="{D5CDD505-2E9C-101B-9397-08002B2CF9AE}" pid="3" name="KSOProductBuildVer">
    <vt:lpwstr>2052-12.8.2.18205</vt:lpwstr>
  </property>
  <property fmtid="{D5CDD505-2E9C-101B-9397-08002B2CF9AE}" pid="4" name="CalculationRule">
    <vt:i4>0</vt:i4>
  </property>
</Properties>
</file>