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7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部门基本支出预算表04!#REF!,部门基本支出预算表04!$1:$1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部门政府采购预算表07!#REF!,部门政府采购预算表07!$1:$1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<sst xmlns="http://schemas.openxmlformats.org/spreadsheetml/2006/main" count="2706" uniqueCount="649">
  <si>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</si>
  <si>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</si>
  <si>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</si>
  <si>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</si>
  <si>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</si>
  <si>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</si>
  <si>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</si>
  <si>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</si>
  <si>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</si>
  <si>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</si>
  <si>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</si>
  <si>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</si>
  <si>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</si>
  <si>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</si>
  <si>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</si>
  <si>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</si>
  <si>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</si>
  <si>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</si>
  <si>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</si>
  <si>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</si>
  <si>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</si>
  <si>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</si>
  <si>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</si>
  <si>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</si>
  <si>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</si>
  <si>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</si>
  <si>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</si>
  <si>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</si>
  <si>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</si>
  <si>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</si>
  <si>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</si>
  <si>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</si>
  <si>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</si>
  <si>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</si>
  <si>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</si>
  <si>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</si>
  <si>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</si>
  <si>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</si>
  <si>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</si>
  <si>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</si>
  <si>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</si>
  <si>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</si>
  <si>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</si>
  <si>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</si>
  <si>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</si>
  <si>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</si>
  <si>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</si>
  <si>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</si>
  <si>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</si>
  <si>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</si>
  <si>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</si>
  <si>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</si>
  <si>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</si>
  <si>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</si>
  <si>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</si>
  <si>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</si>
  <si>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</si>
  <si>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</si>
  <si>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</si>
  <si>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</si>
  <si>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</si>
  <si>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</si>
  <si>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</si>
  <si>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</si>
  <si>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</si>
  <si>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</si>
  <si>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</si>
  <si>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</si>
  <si>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</si>
  <si>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105072</t>
  </si>
  <si>
    <t>昆明市盘龙区师大实验昆明湖中学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</si>
  <si>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</si>
  <si>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</si>
  <si>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</si>
  <si>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</si>
  <si>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</si>
  <si>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</si>
  <si>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</si>
  <si>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</si>
  <si>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</si>
  <si>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</si>
  <si>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</si>
  <si>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</si>
  <si>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</si>
  <si>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</si>
  <si>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</si>
  <si>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</si>
  <si>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</si>
  <si>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</si>
  <si>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</si>
  <si>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</si>
  <si>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</si>
  <si>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</si>
  <si>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</si>
  <si>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</si>
  <si>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</si>
  <si>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</si>
  <si>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</si>
  <si>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</si>
  <si>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</si>
  <si>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</si>
  <si>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</si>
  <si>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</si>
  <si>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</si>
  <si>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</si>
  <si>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2050299</t>
  </si>
  <si>
    <t>其他普通教育支出</t>
  </si>
  <si>
    <t>20507</t>
  </si>
  <si>
    <t>特殊教育</t>
  </si>
  <si>
    <t>2050701</t>
  </si>
  <si>
    <t>特殊学校教育</t>
  </si>
  <si>
    <t>20599</t>
  </si>
  <si>
    <t>其他教育支出</t>
  </si>
  <si>
    <t>2059999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</si>
  <si>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</si>
  <si>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</si>
  <si>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</si>
  <si>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</si>
  <si>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</si>
  <si>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</si>
  <si>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</si>
  <si>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</si>
  <si>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</si>
  <si>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</si>
  <si>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</si>
  <si>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</si>
  <si>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</si>
  <si>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</si>
  <si>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</si>
  <si>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</si>
  <si>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</si>
  <si>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</si>
  <si>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</si>
  <si>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</si>
  <si>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</si>
  <si>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</si>
  <si>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</si>
  <si>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</si>
  <si>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</si>
  <si>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</si>
  <si>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</si>
  <si>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</si>
  <si>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</si>
  <si>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</si>
  <si>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</si>
  <si>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</si>
  <si>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</si>
  <si>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</si>
  <si>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</si>
  <si>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</si>
  <si>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</si>
  <si>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</si>
  <si>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</si>
  <si>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</si>
  <si>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</si>
  <si>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</si>
  <si>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</si>
  <si>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</si>
  <si>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</si>
  <si>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</si>
  <si>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</si>
  <si>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</si>
  <si>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</si>
  <si>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</si>
  <si>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</si>
  <si>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</si>
  <si>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</si>
  <si>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</si>
  <si>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</si>
  <si>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</si>
  <si>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</si>
  <si>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</si>
  <si>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</si>
  <si>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</si>
  <si>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</si>
  <si>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</si>
  <si>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</si>
  <si>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</si>
  <si>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</si>
  <si>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</si>
  <si>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</si>
  <si>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</si>
  <si>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</si>
  <si>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</si>
  <si>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</si>
  <si>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</si>
  <si>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</si>
  <si>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</si>
  <si>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单位名称：昆明市盘龙区师大实验昆明湖中学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</si>
  <si>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</si>
  <si>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</si>
  <si>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</si>
  <si>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</si>
  <si>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</si>
  <si>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</si>
  <si>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</si>
  <si>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</si>
  <si>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</si>
  <si>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</si>
  <si>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</si>
  <si>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</si>
  <si>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</si>
  <si>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</si>
  <si>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</si>
  <si>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</si>
  <si>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</si>
  <si>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530103241100002303766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</si>
  <si>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</si>
  <si>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</si>
  <si>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</si>
  <si>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</si>
  <si>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</si>
  <si>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</si>
  <si>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</si>
  <si>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</si>
  <si>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</si>
  <si>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530103241100002303767</t>
  </si>
  <si>
    <t>30113</t>
  </si>
  <si>
    <t>530103241100002303770</t>
  </si>
  <si>
    <t>工会经费</t>
  </si>
  <si>
    <t>30228</t>
  </si>
  <si>
    <t>530103241100002303778</t>
  </si>
  <si>
    <t>事业人员绩效奖励</t>
  </si>
  <si>
    <t>30103</t>
  </si>
  <si>
    <t>奖金</t>
  </si>
  <si>
    <t>30107</t>
  </si>
  <si>
    <t>绩效工资</t>
  </si>
  <si>
    <t>530103241100002303779</t>
  </si>
  <si>
    <t>事业人员支出工资</t>
  </si>
  <si>
    <t>30101</t>
  </si>
  <si>
    <t>基本工资</t>
  </si>
  <si>
    <t>30102</t>
  </si>
  <si>
    <t>津贴补贴</t>
  </si>
  <si>
    <t>530103241100002303780</t>
  </si>
  <si>
    <t>残疾人保障金</t>
  </si>
  <si>
    <t>530103241100002303796</t>
  </si>
  <si>
    <t>其他人员支出</t>
  </si>
  <si>
    <t>30199</t>
  </si>
  <si>
    <t>其他工资福利支出</t>
  </si>
  <si>
    <t>530103241100002303799</t>
  </si>
  <si>
    <t>一般公用经费</t>
  </si>
  <si>
    <t>30201</t>
  </si>
  <si>
    <t>办公费</t>
  </si>
  <si>
    <t>30299</t>
  </si>
  <si>
    <t>其他商品和服务支出</t>
  </si>
  <si>
    <t>530103261100004931898</t>
  </si>
  <si>
    <t>公车购置及运维费</t>
  </si>
  <si>
    <t>30231</t>
  </si>
  <si>
    <t>公务用车运行维护费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</si>
  <si>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</si>
  <si>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</si>
  <si>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</si>
  <si>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</si>
  <si>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</si>
  <si>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</si>
  <si>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</si>
  <si>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</si>
  <si>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530103251100004421543</t>
  </si>
  <si>
    <t>市级下达公务员考务工作经费</t>
  </si>
  <si>
    <t>30227</t>
  </si>
  <si>
    <t>委托业务费</t>
  </si>
  <si>
    <t>530103251100004422290</t>
  </si>
  <si>
    <t>市级下达事业单位招考笔试考务经费</t>
  </si>
  <si>
    <t>民生类</t>
  </si>
  <si>
    <t>530103251100004258468</t>
  </si>
  <si>
    <t>2025年特殊教育补助公用经费中央专项资金</t>
  </si>
  <si>
    <t>530103251100004258470</t>
  </si>
  <si>
    <t>2025年城乡义务教育阶段学校补助公用经费（小学）中央专项资金</t>
  </si>
  <si>
    <t>530103251100004258488</t>
  </si>
  <si>
    <t>2025年特殊教育补助公用经费省级专项资金</t>
  </si>
  <si>
    <t>530103251100004258490</t>
  </si>
  <si>
    <t>2025年特殊教育补助公用经费市级专项资金</t>
  </si>
  <si>
    <t>530103251100004258513</t>
  </si>
  <si>
    <t>2025年城乡义务教育阶段学校补助公用经费（初中）中央专项资金</t>
  </si>
  <si>
    <t>530103251100004700058</t>
  </si>
  <si>
    <t>2025年特殊教育补助公用经费中央提标专项资金</t>
  </si>
  <si>
    <t>530103251100004700060</t>
  </si>
  <si>
    <t>2025年特殊教育补助公用经费省级提标专项资金</t>
  </si>
  <si>
    <t>530103251100004700074</t>
  </si>
  <si>
    <t>2025年特殊教育补助公用经费市级提标专项资金</t>
  </si>
  <si>
    <t>530103251100004704489</t>
  </si>
  <si>
    <t>2025年秋季学期第二批城乡义务教育阶段家庭经济困难（小学）学生生活补助中央专项资金</t>
  </si>
  <si>
    <t>30308</t>
  </si>
  <si>
    <t>助学金</t>
  </si>
  <si>
    <t>530103251100004709268</t>
  </si>
  <si>
    <t>2025年秋季学期城乡义务教育阶段家庭经济困难（小学）学生生活补助中央专项经费</t>
  </si>
  <si>
    <t>事业发展类</t>
  </si>
  <si>
    <t>530103231100001345848</t>
  </si>
  <si>
    <t>初中人员工资经费</t>
  </si>
  <si>
    <t>530103231100001353996</t>
  </si>
  <si>
    <t>小学人员工资经费</t>
  </si>
  <si>
    <t>530103231100001354108</t>
  </si>
  <si>
    <t>初中人员十三薪经费</t>
  </si>
  <si>
    <t>530103231100001354161</t>
  </si>
  <si>
    <t>小学人员十三薪经费</t>
  </si>
  <si>
    <t>530103231100001354195</t>
  </si>
  <si>
    <t>初中人员基本医疗保险经费</t>
  </si>
  <si>
    <t>530103231100001354246</t>
  </si>
  <si>
    <t>小学人员基本医疗保险经费</t>
  </si>
  <si>
    <t>530103231100001354329</t>
  </si>
  <si>
    <t>初中人员重特病医疗统筹经费</t>
  </si>
  <si>
    <t>530103231100001354406</t>
  </si>
  <si>
    <t>小学人员重特病医疗统筹经费</t>
  </si>
  <si>
    <t>530103231100001354452</t>
  </si>
  <si>
    <t>初中人员福利费经费</t>
  </si>
  <si>
    <t>530103231100001354479</t>
  </si>
  <si>
    <t>小学人员福利费经费</t>
  </si>
  <si>
    <t>530103231100001354512</t>
  </si>
  <si>
    <t>初中人员工会经费</t>
  </si>
  <si>
    <t>530103231100001354542</t>
  </si>
  <si>
    <t>小学人员工会经费</t>
  </si>
  <si>
    <t>530103231100001354606</t>
  </si>
  <si>
    <t>小学人员福利费（工会活动经费）经费</t>
  </si>
  <si>
    <t>530103231100001354620</t>
  </si>
  <si>
    <t>初中部人员福利费（工会活动经费）经费</t>
  </si>
  <si>
    <t>530103231100001354665</t>
  </si>
  <si>
    <t>初中人员养老保险经费</t>
  </si>
  <si>
    <t>530103231100001354738</t>
  </si>
  <si>
    <t>小学人员养老保险经费</t>
  </si>
  <si>
    <t>530103231100001354800</t>
  </si>
  <si>
    <t>初中人员工伤保险经费</t>
  </si>
  <si>
    <t>530103231100001354821</t>
  </si>
  <si>
    <t>小学人员工伤保险经费</t>
  </si>
  <si>
    <t>530103231100001354890</t>
  </si>
  <si>
    <t>初中人员失业保险经费</t>
  </si>
  <si>
    <t>530103231100001354966</t>
  </si>
  <si>
    <t>小学人员失业保险经费</t>
  </si>
  <si>
    <t>530103231100001355027</t>
  </si>
  <si>
    <t>小学人员住房公积金经费</t>
  </si>
  <si>
    <t>530103231100001355028</t>
  </si>
  <si>
    <t>初中人员住房公积金经费</t>
  </si>
  <si>
    <t>530103231100001355073</t>
  </si>
  <si>
    <t>小学人员目标考核奖经费</t>
  </si>
  <si>
    <t>530103231100001355121</t>
  </si>
  <si>
    <t>初中人员目标考核奖经费</t>
  </si>
  <si>
    <t>530103251100004626077</t>
  </si>
  <si>
    <t>2025年义务教育课后服务省级补助资金</t>
  </si>
  <si>
    <t>530103251100004676777</t>
  </si>
  <si>
    <t>2024年昆明市学科带头人和骨干教师工作经费</t>
  </si>
  <si>
    <t>530103251100004680373</t>
  </si>
  <si>
    <t>2025年教师培训培养建设（云岭基础教育领域教育人才系列工作室建设）经费</t>
  </si>
  <si>
    <t>530103261100005159060</t>
  </si>
  <si>
    <t>安保人员经费</t>
  </si>
  <si>
    <t>30209</t>
  </si>
  <si>
    <t>物业管理费</t>
  </si>
  <si>
    <t>530103261100005159061</t>
  </si>
  <si>
    <t>编制外用工人员提标经费</t>
  </si>
  <si>
    <t>30226</t>
  </si>
  <si>
    <t>劳务费</t>
  </si>
  <si>
    <t>530103261100005159062</t>
  </si>
  <si>
    <t>非同级财政拨款（课后服务）专项资金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</si>
  <si>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</si>
  <si>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</si>
  <si>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</si>
  <si>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</si>
  <si>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</si>
  <si>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</si>
  <si>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</si>
  <si>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</si>
  <si>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</si>
  <si>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</si>
  <si>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</si>
  <si>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保障学校教学，提升学校教学水平，稳定教职工队伍，预期达到效果。</t>
  </si>
  <si>
    <t>产出指标</t>
  </si>
  <si>
    <t>数量指标</t>
  </si>
  <si>
    <t xml:space="preserve">经费保障人数
</t>
  </si>
  <si>
    <t>=</t>
  </si>
  <si>
    <t>39</t>
  </si>
  <si>
    <t>人</t>
  </si>
  <si>
    <t>定量指标</t>
  </si>
  <si>
    <t>反映初中部医疗保险经费保障人数的情况</t>
  </si>
  <si>
    <t>盘龙区辖区内涉及“公参民”的民办义务教育学校有黄冈中学昆明分校、云师大俊发城中学、云师大俊发城实验小学、云师大实验中学昆明湖校区（含初中部、小学部）、财大附中、云大附中西林分校、白塔中学7所学校。绩效目标：保障学校教学，提升学校教学水平，稳定教职工队伍，预期达到效果：每月逐步有序的缴纳人员社保。</t>
  </si>
  <si>
    <t>质量指标</t>
  </si>
  <si>
    <t>经费发放准确率</t>
  </si>
  <si>
    <t>100</t>
  </si>
  <si>
    <t>%</t>
  </si>
  <si>
    <t>反映初中人员基本医疗保险发放准确的情况。</t>
  </si>
  <si>
    <t>时效指标</t>
  </si>
  <si>
    <t>保险按期缴纳率</t>
  </si>
  <si>
    <t>&gt;=</t>
  </si>
  <si>
    <t>90</t>
  </si>
  <si>
    <t>反映医疗保险按期缴纳的情况</t>
  </si>
  <si>
    <t>效益指标</t>
  </si>
  <si>
    <t>社会效益</t>
  </si>
  <si>
    <t>教职工保险权益保障覆盖率</t>
  </si>
  <si>
    <t>定性指标</t>
  </si>
  <si>
    <t>反映教职工保险权益保障覆盖率的情况</t>
  </si>
  <si>
    <t>满意度指标</t>
  </si>
  <si>
    <t>服务对象满意度</t>
  </si>
  <si>
    <t>教职工满意度</t>
  </si>
  <si>
    <t>95</t>
  </si>
  <si>
    <t>问卷调查</t>
  </si>
  <si>
    <t>成本指标</t>
  </si>
  <si>
    <t>经济成本指标</t>
  </si>
  <si>
    <t>在预算范围内开支</t>
  </si>
  <si>
    <t>379704</t>
  </si>
  <si>
    <t>元</t>
  </si>
  <si>
    <t>反映初中基本医疗保险在预算范围内开支的情况。</t>
  </si>
  <si>
    <t>稳定现有教职工队伍，保障学校教育教学工作正常运转，为教学水平稳步提升筑牢基础。</t>
  </si>
  <si>
    <t>重特病医疗缴纳准确率</t>
  </si>
  <si>
    <t>反映小学人员重特病医疗统筹缴纳准确的情况。</t>
  </si>
  <si>
    <t>2026年度，针对重特病医疗统筹经费保障工作，每月按计划有序推进缴纳工作,精准落实经费保障36名教职工，切实解除教职工后顾之忧，稳定现有教职工队伍，保障学校教育教学工作正常运转，为教学水平稳步提升筑牢基础。</t>
  </si>
  <si>
    <t>反映保险按期缴纳完成情况。</t>
  </si>
  <si>
    <t>重特病医疗权益保障覆盖率</t>
  </si>
  <si>
    <t>是/否</t>
  </si>
  <si>
    <t>反映小学人员重特病医疗保障覆盖率的情况</t>
  </si>
  <si>
    <t>反映教职工满意度的情况</t>
  </si>
  <si>
    <t>预算范围内开支经费</t>
  </si>
  <si>
    <t>17928</t>
  </si>
  <si>
    <t>反映小学人员重特病医疗统筹经费预算开支的情况</t>
  </si>
  <si>
    <t>反映小学人员基本医疗保险经费发放准确率的情况</t>
  </si>
  <si>
    <t>盘龙区辖区内涉及“公参民”的民办义务教育学校有黄冈中学昆明分校、云师大俊发城中学、云师大俊发城实验小学、云师大实验中学昆明湖校区（含初中部、小学部）、财大附中、云大附中西林分校、白塔中学7所学校。小学人员基本医疗保险标准9736.00元/年，人数36人，小计350496元。绩效目标：保障学校教学，提升学校教学水平，稳定教职工队伍。预期达到效果：每月逐步有序的缴纳人员社保。</t>
  </si>
  <si>
    <t>反映保险按期缴纳的情况</t>
  </si>
  <si>
    <t>教职保险保障覆盖率</t>
  </si>
  <si>
    <t>反映小学人员基本医疗保险覆盖率的情况。</t>
  </si>
  <si>
    <t xml:space="preserve">反映教职工满意度的情况。
</t>
  </si>
  <si>
    <t>在预算内开支经费</t>
  </si>
  <si>
    <t>350496</t>
  </si>
  <si>
    <t>反映小学人员基本医疗保险经费预算开支的情况。</t>
  </si>
  <si>
    <t>福利费发放准确率</t>
  </si>
  <si>
    <t>反映小学人员福利费发放准确的情况</t>
  </si>
  <si>
    <t>以全面落实法定福利为基础，深入开展全员需求调研以精准定位员工需要，确保关键节点的福利发放及时准确，推动整体满意度稳步提升，全方位增强员工归属感与凝聚力，让工会真正成为广大职工信赖依靠的坚强后盾。</t>
  </si>
  <si>
    <t>福利发放及时率</t>
  </si>
  <si>
    <t>反映职工福利发放及时的情况。</t>
  </si>
  <si>
    <t>教职工队伍稳定率</t>
  </si>
  <si>
    <t>反映教职工队伍稳定的情况。</t>
  </si>
  <si>
    <t>反映教职工满意度的情况。</t>
  </si>
  <si>
    <t>预算范围内开支</t>
  </si>
  <si>
    <t>86400</t>
  </si>
  <si>
    <t>反映小学人员福利费（工会活动经费）经费预算开支的情况。</t>
  </si>
  <si>
    <t>经费使用准确率</t>
  </si>
  <si>
    <t>反映小学人员工会经费使用的准确性。</t>
  </si>
  <si>
    <t>盘龙区辖区内涉及“公参民”的民办义务教育学校有黄冈中学昆明分校、云师大俊发城中学、云师大俊发城实验小学、云师大实验中学昆明湖校区（含初中部、小学部）、财大附中、云大附中西林分校、白塔中学7所学校。绩效目标：保障学校教学，提升学校教学水平，稳定教职工队伍，预期达到效果：2026年内按季度上缴工会经费，保障人员工会经费。</t>
  </si>
  <si>
    <t>职工活动费执行及时率</t>
  </si>
  <si>
    <t>反映单位活动费按时执行的情况。</t>
  </si>
  <si>
    <t>反映单位教职工队伍稳定的情况。</t>
  </si>
  <si>
    <t>34056</t>
  </si>
  <si>
    <t>反映小学人员工会经费开支情况。</t>
  </si>
  <si>
    <t>反映初中人员福利费保障人员数量。</t>
  </si>
  <si>
    <t>反映初中人员福利费发放的情况</t>
  </si>
  <si>
    <t>反映初中部福利费发放的及时情况</t>
  </si>
  <si>
    <t>反映部门教职工队伍的稳定率</t>
  </si>
  <si>
    <t>&lt;=</t>
  </si>
  <si>
    <t>93600</t>
  </si>
  <si>
    <t>反映福利费支出是否在预算范围内开支</t>
  </si>
  <si>
    <t>经费保障人数</t>
  </si>
  <si>
    <t>反映初中人员住房公积金保障的人数。</t>
  </si>
  <si>
    <t>2026年度，保障学校39名教职工住房公积金按月足额、有序缴纳，切实维护教职工住房权益，稳定教职工队伍，夯实学校教学保障根基，助力提升学校教学水平，保障学校年度教学工作平稳有序开展，实现本年度教职工权益保障与学校教育质量提升的良性互动。</t>
  </si>
  <si>
    <t>公积金缴纳准确率</t>
  </si>
  <si>
    <t>反映初中人员住房公积金缴纳准确的情况。</t>
  </si>
  <si>
    <t>资金拨付及时率</t>
  </si>
  <si>
    <t>反映公积金资金拨付及时的情况。</t>
  </si>
  <si>
    <t>654030</t>
  </si>
  <si>
    <t>反映单位的公积金在预算范围内开支的情况</t>
  </si>
  <si>
    <t>经费覆盖人数</t>
  </si>
  <si>
    <t>反映初中人员目标考核奖覆盖人数的情况。</t>
  </si>
  <si>
    <t>盘龙区辖区内涉及“公参民”的民办义务教育学校有黄冈中学昆明分校、云师大俊发城中学、云师大俊发城实验小学、云师大实验中学昆明湖校区（含初中部、小学部）、财大附中、云大附中西林分校、白塔中学7所学校。绩效目标：保障学校教学，提升学校教学水平，稳定教职工队伍，预期达到效果：2026年，根据年度考核有序发放教职工目标考核奖励。</t>
  </si>
  <si>
    <t>经费使用准确性</t>
  </si>
  <si>
    <t>反映初中人员目标考核奖经费使用准确性的情况。</t>
  </si>
  <si>
    <t>奖金发放及时率</t>
  </si>
  <si>
    <t>反映奖金发放及时的情况。</t>
  </si>
  <si>
    <t>反映初中人员教职工队伍稳定性。</t>
  </si>
  <si>
    <t>561600</t>
  </si>
  <si>
    <t>反映初中人员目标考核奖经费开支范围</t>
  </si>
  <si>
    <t>工资发放准确率</t>
  </si>
  <si>
    <t>反映初中人员工资经费发放准确率</t>
  </si>
  <si>
    <t>2026年，每月有序为36名教职工足额按时足额发放工资，进而保障教职工薪酬权益、稳定教职工队伍、筑牢学校教学工作运行根基、推动学校教学水平稳步提升，促进义务教育优质均衡发展。</t>
  </si>
  <si>
    <t>工资拨付及时率</t>
  </si>
  <si>
    <t>反映项目工作拨付及时的情况。</t>
  </si>
  <si>
    <t>反映初中人员教职工稳定的情况</t>
  </si>
  <si>
    <t>教师满意度</t>
  </si>
  <si>
    <t>反映教师满意度的情况。</t>
  </si>
  <si>
    <t>4225500</t>
  </si>
  <si>
    <t>反映单位预算开支的情况</t>
  </si>
  <si>
    <t>反映小学人员福利费发放的准确性</t>
  </si>
  <si>
    <t>2026年期间内逐步有序按照标准保障36名教职工福利，以坚实的福利保障稳定教职工队伍；同时依托该保障举措，有效保障学校教学工作顺利开展，助力提升学校教学水平，确保年度教育教学工作正常运转，为后续阶段目标达成奠定基础。</t>
  </si>
  <si>
    <t>反映福利费发放的及时情况</t>
  </si>
  <si>
    <t>反映部门教职工稳定的情况</t>
  </si>
  <si>
    <t>反映教职工满意度。</t>
  </si>
  <si>
    <t>21600</t>
  </si>
  <si>
    <t>反映部门预算经费支出的情况</t>
  </si>
  <si>
    <t>发放准确性</t>
  </si>
  <si>
    <t>反映小学人员养老保险发放的准确性</t>
  </si>
  <si>
    <t>2026年度，每月按计划有序推进养老保险费足额缴纳工作，精准落实经费保障，确保36名教职工养老保险费按时足额缴纳，切实解除教职工养老后顾之忧，稳定现有教职工队伍，保障学校教育教学工作正常运转，为教学水平稳步提升筑牢基础。</t>
  </si>
  <si>
    <t>年</t>
  </si>
  <si>
    <t>反映社保缴纳按时的情况。</t>
  </si>
  <si>
    <t>反映教职工满意的情况</t>
  </si>
  <si>
    <t>671832</t>
  </si>
  <si>
    <t>反映小学人员住房公积金使用准确性的情况。</t>
  </si>
  <si>
    <t>2026年度，保障学校36名教职工住房公积金按月足额、有序缴纳，切实维护教职工住房权益，稳定教职工队伍，夯实学校教学保障根基，助力提升学校教学水平，保障学校年度教学工作平稳有序开展，实现本年度教职工权益保障与学校教育质量提升的良性互动。</t>
  </si>
  <si>
    <t>反映公积金缴纳准确率的情况</t>
  </si>
  <si>
    <t>反映小学人员住房公积金拨付及时的情况</t>
  </si>
  <si>
    <t>反映师生满意度的情况</t>
  </si>
  <si>
    <t>569268</t>
  </si>
  <si>
    <t>为进一步规范我区机关事业单位编外聘用人员管理，聚焦“基础提标、规范落地、稳岗起步”核心，预算重点实现薪酬保障提质与管理规范化。</t>
  </si>
  <si>
    <t>编制外用工人员</t>
  </si>
  <si>
    <t>核定</t>
  </si>
  <si>
    <t>次/天</t>
  </si>
  <si>
    <t>反映编制外用工人员提标经费核定标准的情况</t>
  </si>
  <si>
    <t>为进一步规范我县机关事业单位编外聘用人员管理，根据《中华人民共和国劳动合同法》《政府购买服务管理办法》（财政部第102号令）及有关法律法规和政策规定，聚焦 “基础提标、规范落地、稳岗起步” 核心，2026 年预算重点实现薪酬保障提质与管理规范化。按岗位类别精准测算经费额度，确保编制外用工人均薪酬较上一年度提高不低于 6%，且不低于当地最低工资标准的 1.2 倍，足额保障养老、医疗、失业等社会保险缴纳经费，参保率达 100%。单列技能培训专项经费，支持各岗位人员年度培训覆盖率≥80%，考核通过率≥95%。建立经费使用公示制度与岗位绩效考核机制，确保经费拨付及时率 100%、使用合规率 100%，无拖欠薪酬情况。通过提标保障，实现年度人员流失率≤8%，学校对编制外用工服务质量满意度不低于 85 分，为后续两年薪酬稳步提升与队伍专业化建设奠定基础。</t>
  </si>
  <si>
    <t>提标经费使用合规率</t>
  </si>
  <si>
    <t>反映编制外用工人员提标经费使用合规的情况</t>
  </si>
  <si>
    <t>编制外用工队伍流失率</t>
  </si>
  <si>
    <t>反映编制外用工队伍流失的情况</t>
  </si>
  <si>
    <t>可持续影响</t>
  </si>
  <si>
    <t>用工人员技能培训持续开展月数</t>
  </si>
  <si>
    <t>月</t>
  </si>
  <si>
    <t>反映用工人员技能培训持续开展月数的情况</t>
  </si>
  <si>
    <t>校园人防队伍的充实对提升校园安全防范工作水平，规范校园内部安全防范管理起到了重要的作用。安保费用用于购买保安服务进行校园内巡逻和维护秩序，发现并防范突发事件，以及保障师生的人身安全。</t>
  </si>
  <si>
    <t>安保人员经费使用质量达标率</t>
  </si>
  <si>
    <t>98</t>
  </si>
  <si>
    <t>满足学校日常办公需求，安保人员经费使用质量达标的情况</t>
  </si>
  <si>
    <t>聚焦经费保障精准落地与基础能力夯实，2026 年预算需实现 “配齐、提标、强能” 三大核心目标。按在校生规模及寄宿制需求精准测算经费额度，优先保障专职保安全员配齐，重点解决农村及偏远学校人员缺口问题，确保经费拨付与人员到岗同步到位。根据云南省教育厅《云南省教育系统安全工作管理办法（试行）》规定：中小学、幼儿园至少应聘用2名专职保安人员，寄宿制中小学、幼儿园至少应聘用3名专职保安人员；在校师生员工人数超过1000人的应按照不低于总人数3‰的比例聘用专职保安人员，寄宿制按照不低于总人数4‰的比例聘用专职保安人员，人均经费标准不低于 3.5 万元，其中财政补助占比不低于 90%。单列专项培训经费，保障保安《保安员证》持证率达 100% 及年度健康与背景核查全覆盖，同步预留经费冗余应对人员补换需求。预算分配向 “人防 + 技防” 融合倾斜，预留联动经费支持安保人员与校园一键报警系统、防撞设施等的协同响应能力建设，实现经费使用效益与校园安全防护水平双提升。</t>
  </si>
  <si>
    <t>安保人员保卫时间</t>
  </si>
  <si>
    <t>1月至12月</t>
  </si>
  <si>
    <t>反映安保人员保卫时间的情况</t>
  </si>
  <si>
    <t>校园安全事件</t>
  </si>
  <si>
    <t>0</t>
  </si>
  <si>
    <t>件</t>
  </si>
  <si>
    <t>反映校园安全事故发生的情况</t>
  </si>
  <si>
    <t>师生及家长满意度</t>
  </si>
  <si>
    <t>反映师生及家长满意度的情况</t>
  </si>
  <si>
    <t>反映初中人员十三薪经费保障人数</t>
  </si>
  <si>
    <t>2026年，根据学校考核结果，为39名教职工落实十三薪经费发放工作，实现薪酬足额按时发放，进而保障教职工薪酬权益、稳定教职工队伍、筑牢学校教学工作运行根基、推动学校教学水平稳步提升，促进义务教育优质均衡发展。</t>
  </si>
  <si>
    <t>薪酬发放准确率</t>
  </si>
  <si>
    <t>反映薪酬发放准确的情况</t>
  </si>
  <si>
    <t>薪酬拨付及时率</t>
  </si>
  <si>
    <t>反映薪酬拨付及时的情况</t>
  </si>
  <si>
    <t>反映教职工队伍稳定的情况</t>
  </si>
  <si>
    <t>反映教师满意度的情况</t>
  </si>
  <si>
    <t>182832</t>
  </si>
  <si>
    <t>聚焦基础保障夯实与服务质量起步提升，2026 年预算核心实现 “全覆盖、保基本、提规范” 目标。精准测算在校生规模及服务需求，建立资金使用台账及公示制度。</t>
  </si>
  <si>
    <t>参与课后服务的学生总数及占在校生比例</t>
  </si>
  <si>
    <t>85</t>
  </si>
  <si>
    <t>反映参与课后服务的学生总数及占在校生比例的情况</t>
  </si>
  <si>
    <t>根据《关于进一步规范义务教育课后服务有关工作的通知》文件精神，聚焦基础保障夯实与服务质量起步提升，2026 年预算核心实现 “全覆盖、保基本、提规范” 目标。精准测算在校生规模及服务需求，确保专项资金足额拨付至每所义务教育阶段学校，实现课后服务学校覆盖率 100%，保障建档立卡、留守儿童等特殊群体学生免费参与率 100%。资金优先保障基础托管服务师资薪酬及安全管理支出，人均经费标准不低于当地课后服务成本基准线，其中财政专项资金占比不低于 70%。单列课程开发与师资培训专项经费，支持每所学校至少开设 3 类以上素质拓展课程，组织校内教师课后服务专题培训覆盖率达 90%。建立资金使用台账及公示制度，确保经费拨付及时率 100%、使用合规率 100%，师生及家长满意度达90%以上</t>
  </si>
  <si>
    <t>课程质量达标率</t>
  </si>
  <si>
    <t>反映课程质量达标的情况</t>
  </si>
  <si>
    <t>课后服务课程按期开设率</t>
  </si>
  <si>
    <t>反映课后服务课程按期开设的情况</t>
  </si>
  <si>
    <t>学生综合素质提升率</t>
  </si>
  <si>
    <t>80</t>
  </si>
  <si>
    <t>反映学生综合素质提升的情况</t>
  </si>
  <si>
    <t>2554248</t>
  </si>
  <si>
    <t>反映小学人员十三薪发放准确的情况</t>
  </si>
  <si>
    <t>2026年，根据学校考核结果，有序为36名教职工落实十三薪经费发放工作，实现薪酬足额按时发放，进而保障教职工薪酬权益、稳定教职工队伍、筑牢学校教学工作运行根基、推动学校教学水平稳步提升，促进义务教育优质均衡发展。</t>
  </si>
  <si>
    <t>反映项目薪酬拨付及时的情况。</t>
  </si>
  <si>
    <t>147996</t>
  </si>
  <si>
    <t>反映初中人员工会经费保障人数的情况</t>
  </si>
  <si>
    <t>盘龙区辖区内涉及“公参民”的民办义务教育学校有黄冈中学昆明分校、云师大俊发城中学、云师大俊发城实验小学、云师大实验中学昆明湖校区（含初中部、小学部）、财大附中、云大附中西林分校、白塔中学7所学校。绩效目标：保障学校教学，提升学校教学水平，稳定教职工队伍，预期达到效果：2026年内，按季度上缴工会经费，保障教职工工会经费。</t>
  </si>
  <si>
    <t>反映经费发放准确的情况</t>
  </si>
  <si>
    <t>反映职工活动执行的情况</t>
  </si>
  <si>
    <t>36894</t>
  </si>
  <si>
    <t>反映初中人员养老保险保障人数的情况</t>
  </si>
  <si>
    <t>2026年度，每月按计划有序推进养老保险费足额缴纳工作，精准落实经费保障，确保39名教职工养老保险费按时足额缴纳，切实解除教职工养老后顾之忧，稳定现有教职工队伍，保障学校教育教学工作正常运转，为教学水平稳步提升筑牢基础。</t>
  </si>
  <si>
    <t>反映经费发放准确的情况。</t>
  </si>
  <si>
    <t>反映初中人员养老保险人员保障覆盖的情况。</t>
  </si>
  <si>
    <t>727818</t>
  </si>
  <si>
    <t>反映初学人员工伤保险经费保障人数情况</t>
  </si>
  <si>
    <t>2026年度，每月按计划有序推进工伤社保足额缴纳工作,精准落实经费保障39名教职工，切实解除教职工后顾之忧，稳定现有教职工队伍，保障学校教育教学工作正常运转，为教学水平稳步提升筑牢基础。</t>
  </si>
  <si>
    <t>反映教职工保险权益保障覆盖的情况</t>
  </si>
  <si>
    <t>18837</t>
  </si>
  <si>
    <t>反映初中人员重特病医疗经费保障人数的情况</t>
  </si>
  <si>
    <t>反映初中人员重特病医疗缴纳准确的情况</t>
  </si>
  <si>
    <t>反映初中人员重特病医疗权益保障覆盖的情况</t>
  </si>
  <si>
    <t>反映教职工满意度</t>
  </si>
  <si>
    <t>19422</t>
  </si>
  <si>
    <t>反映小学人员经费使用准确的情况</t>
  </si>
  <si>
    <t>2026年度，严格依据年度考核结果，有序完成36名教职工目标考核奖励的精准发放工作，以充分发挥考核奖励的激励导向作用，保障学校教学工作规范有序开展，持续提升学校教学质量与办学水平，进一步稳定教职工队伍，增强教职工职业归属感与工作积极性。</t>
  </si>
  <si>
    <t>反映项目及时发放的情况</t>
  </si>
  <si>
    <t xml:space="preserve">反映部门预算经费支出的情况
</t>
  </si>
  <si>
    <t>缴纳准确率</t>
  </si>
  <si>
    <t>反映人员保险缴纳准确的情况</t>
  </si>
  <si>
    <t>2026年度，每月按计划有序推进失业保险费足额缴纳工作，精准落实经费保障，确保36名教职工失业保险费按时足额缴纳，切实解除教职工失业后顾之忧，稳定现有教职工队伍，保障学校教育教学工作正常运转，为教学水平稳步提升筑牢基础。</t>
  </si>
  <si>
    <t>失业保险权益保障覆盖率</t>
  </si>
  <si>
    <t>反映失业保险权益保障覆盖的情况</t>
  </si>
  <si>
    <t>保证教育工作正常运转，进一步提高教育质量</t>
  </si>
  <si>
    <t>社会反映程度良好</t>
  </si>
  <si>
    <t>小学人员失业保险标准759.00元/年，人数36人，小计27324元。</t>
  </si>
  <si>
    <t>2026年内，根据学校工会安排，有序开展工会活动，保障人员工会活动经费。</t>
  </si>
  <si>
    <t>反映初中人员工会活动经费保障人数的情况</t>
  </si>
  <si>
    <t>盘龙区辖区内涉及“公参民”的民办义务教育学校有黄冈中学昆明分校、云师大俊发城中学、云师大俊发城实验小学、云师大实验中学昆明湖校区（含初中部、小学部）、财大附中、云大附中西林分校、白塔中学7所学校。绩效目标：保障学校教学，提升学校教学水平，稳定教职工队伍，预期达到效果：2026年内，根据学校工会安排，有序开展工会活动，保障人员工会活动经费。</t>
  </si>
  <si>
    <t xml:space="preserve">反映人员经费使用准确的情况
</t>
  </si>
  <si>
    <t xml:space="preserve">反映项目及时发放的情况
</t>
  </si>
  <si>
    <t xml:space="preserve">反映教职工队伍稳定的情况
</t>
  </si>
  <si>
    <t>反映初中人员工资经费保障人数的情况</t>
  </si>
  <si>
    <t>2026年，每月有序为39名教职工足额按时足额发放工资，进而保障教职工薪酬权益、稳定教职工队伍、筑牢学校教学工作运行根基、推动学校教学水平稳步提升，促进义务教育优质均衡发展。</t>
  </si>
  <si>
    <t>反映人员经费使用准确的情况</t>
  </si>
  <si>
    <t xml:space="preserve">反映教职工满意度的情况
</t>
  </si>
  <si>
    <t>4,888,650.00</t>
  </si>
  <si>
    <t>反映初中人员失业保险经费保障人数的情况</t>
  </si>
  <si>
    <t>盘龙区辖区内涉及“公参民”的民办义务教育学校有黄冈中学昆明分校、云师大俊发城中学、云师大俊发城实验小学、云师大实验中学昆明湖校区（含初中部、小学部）、财大附中、云大附中西林分校、白塔中学7所学校。绩效目标：保障学校教学，提升学校教学水平，稳定教职工队伍，预期达到效果：2026年，按月有序的缴纳教职工社保。</t>
  </si>
  <si>
    <t>反映初中人员失业保险缴纳准确的情况</t>
  </si>
  <si>
    <t>29601</t>
  </si>
  <si>
    <t>经费缴纳准确性</t>
  </si>
  <si>
    <t>反映小学人员工伤保险缴纳准确的情况</t>
  </si>
  <si>
    <t>反映小学人员工伤保险教职保险保障覆盖的情况</t>
  </si>
  <si>
    <t>17388</t>
  </si>
  <si>
    <t>预算06表</t>
  </si>
  <si>
    <t>政府性基金预算支出预算表</t>
  </si>
  <si>
    <t>单位名称：昆明市发展和改革委员会</t>
  </si>
  <si>
    <t>政府性基金预算支出</t>
  </si>
  <si>
    <t>备注：我单位2026年无部门政府性基金预算支出预算，故此表无数据。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</si>
  <si>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</si>
  <si>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</si>
  <si>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</si>
  <si>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</si>
  <si>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</si>
  <si>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</si>
  <si>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</si>
  <si>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</si>
  <si>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</si>
  <si>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</si>
  <si>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</si>
  <si>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</si>
  <si>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师大实验昆明湖中学2026年安保项目</t>
  </si>
  <si>
    <t>物业管理服务</t>
  </si>
  <si>
    <t>次/年</t>
  </si>
  <si>
    <t>预算08表</t>
  </si>
  <si>
    <t>2026年部门政府购买服务预算表</t>
  </si>
  <si>
    <t>政府购买服务项目</t>
  </si>
  <si>
    <t>政府购买服务目录</t>
  </si>
  <si>
    <t>备注：我单位2026年无部门政府购买服务预算，故此表无数据。</t>
  </si>
  <si>
    <t>预算09-1表</t>
  </si>
  <si>
    <t>单位名称（项目）</t>
  </si>
  <si>
    <t>地区</t>
  </si>
  <si>
    <t>磨憨经济合作区</t>
  </si>
  <si>
    <t>备注：我单位2026年无对下转移支付预算，故此表无数据。</t>
  </si>
  <si>
    <t>预算09-2表</t>
  </si>
  <si>
    <t>备注：我单位2026年无对下转移支付绩效目标预算，故此表无数据。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</si>
  <si>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</si>
  <si>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</si>
  <si>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</si>
  <si>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</si>
  <si>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</si>
  <si>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</si>
  <si>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</si>
  <si>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</si>
  <si>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</si>
  <si>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</si>
  <si>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备注：我单位2026年无新增资产配置预算，故此表无数据。</t>
  </si>
  <si>
    <t>预算11表</t>
  </si>
  <si>
    <t>上级补助</t>
  </si>
  <si>
    <t>备注：我单位2026年无上级转移支付补助项目支出预算，故此表无数据。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</si>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</sst>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8" fillId="0" borderId="0" xfId="0" applyFon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2" workbookViewId="0">
      <selection activeCell="D32" sqref="D32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2"/>
      <c r="B1" s="42"/>
      <c r="C1" s="42"/>
      <c r="D1" s="43" t="s">
        <v>0</v>
      </c>
    </row>
    <row r="2" ht="41.25" customHeight="1" spans="1:1">
      <c r="A2" s="38" t="str">
        <f>"2026"&amp;"年部门财务收支预算总表"</f>
        <v>2026年部门财务收支预算总表</v>
      </c>
    </row>
    <row r="3" ht="17.25" customHeight="1" spans="1:4">
      <c r="A3" s="41" t="str">
        <f>"单位名称："&amp;"昆明市盘龙区师大实验昆明湖中学"</f>
        <v>单位名称：昆明市盘龙区师大实验昆明湖中学</v>
      </c>
      <c r="B3" s="160"/>
      <c r="D3" s="139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77">
        <v>61037685</v>
      </c>
      <c r="C6" s="163" t="s">
        <v>8</v>
      </c>
      <c r="D6" s="77"/>
    </row>
    <row r="7" ht="17.25" customHeight="1" spans="1:4">
      <c r="A7" s="163" t="s">
        <v>9</v>
      </c>
      <c r="B7" s="77"/>
      <c r="C7" s="163" t="s">
        <v>10</v>
      </c>
      <c r="D7" s="77"/>
    </row>
    <row r="8" ht="17.25" customHeight="1" spans="1:4">
      <c r="A8" s="163" t="s">
        <v>11</v>
      </c>
      <c r="B8" s="77"/>
      <c r="C8" s="195" t="s">
        <v>12</v>
      </c>
      <c r="D8" s="77"/>
    </row>
    <row r="9" ht="17.25" customHeight="1" spans="1:4">
      <c r="A9" s="163" t="s">
        <v>13</v>
      </c>
      <c r="B9" s="77"/>
      <c r="C9" s="195" t="s">
        <v>14</v>
      </c>
      <c r="D9" s="77"/>
    </row>
    <row r="10" ht="17.25" customHeight="1" spans="1:4">
      <c r="A10" s="163" t="s">
        <v>15</v>
      </c>
      <c r="B10" s="77">
        <v>2554248</v>
      </c>
      <c r="C10" s="195" t="s">
        <v>16</v>
      </c>
      <c r="D10" s="77">
        <v>56926717.87</v>
      </c>
    </row>
    <row r="11" ht="17.25" customHeight="1" spans="1:4">
      <c r="A11" s="163" t="s">
        <v>17</v>
      </c>
      <c r="B11" s="77"/>
      <c r="C11" s="195" t="s">
        <v>18</v>
      </c>
      <c r="D11" s="77"/>
    </row>
    <row r="12" ht="17.25" customHeight="1" spans="1:4">
      <c r="A12" s="163" t="s">
        <v>19</v>
      </c>
      <c r="B12" s="77"/>
      <c r="C12" s="29" t="s">
        <v>20</v>
      </c>
      <c r="D12" s="77"/>
    </row>
    <row r="13" ht="17.25" customHeight="1" spans="1:4">
      <c r="A13" s="163" t="s">
        <v>21</v>
      </c>
      <c r="B13" s="77"/>
      <c r="C13" s="29" t="s">
        <v>22</v>
      </c>
      <c r="D13" s="77">
        <v>3095105</v>
      </c>
    </row>
    <row r="14" ht="17.25" customHeight="1" spans="1:4">
      <c r="A14" s="163" t="s">
        <v>23</v>
      </c>
      <c r="B14" s="77"/>
      <c r="C14" s="29" t="s">
        <v>24</v>
      </c>
      <c r="D14" s="77">
        <v>2662440</v>
      </c>
    </row>
    <row r="15" ht="17.25" customHeight="1" spans="1:4">
      <c r="A15" s="163" t="s">
        <v>25</v>
      </c>
      <c r="B15" s="77">
        <v>2554248</v>
      </c>
      <c r="C15" s="29" t="s">
        <v>26</v>
      </c>
      <c r="D15" s="77"/>
    </row>
    <row r="16" ht="17.25" customHeight="1" spans="1:4">
      <c r="A16" s="60"/>
      <c r="B16" s="77"/>
      <c r="C16" s="29" t="s">
        <v>27</v>
      </c>
      <c r="D16" s="77"/>
    </row>
    <row r="17" ht="17.25" customHeight="1" spans="1:4">
      <c r="A17" s="164"/>
      <c r="B17" s="77"/>
      <c r="C17" s="29" t="s">
        <v>28</v>
      </c>
      <c r="D17" s="77"/>
    </row>
    <row r="18" ht="17.25" customHeight="1" spans="1:4">
      <c r="A18" s="164"/>
      <c r="B18" s="77"/>
      <c r="C18" s="29" t="s">
        <v>29</v>
      </c>
      <c r="D18" s="77"/>
    </row>
    <row r="19" ht="17.25" customHeight="1" spans="1:4">
      <c r="A19" s="164"/>
      <c r="B19" s="77"/>
      <c r="C19" s="29" t="s">
        <v>30</v>
      </c>
      <c r="D19" s="77"/>
    </row>
    <row r="20" ht="17.25" customHeight="1" spans="1:4">
      <c r="A20" s="164"/>
      <c r="B20" s="77"/>
      <c r="C20" s="29" t="s">
        <v>31</v>
      </c>
      <c r="D20" s="77"/>
    </row>
    <row r="21" ht="17.25" customHeight="1" spans="1:4">
      <c r="A21" s="164"/>
      <c r="B21" s="77"/>
      <c r="C21" s="29" t="s">
        <v>32</v>
      </c>
      <c r="D21" s="77"/>
    </row>
    <row r="22" ht="17.25" customHeight="1" spans="1:4">
      <c r="A22" s="164"/>
      <c r="B22" s="77"/>
      <c r="C22" s="29" t="s">
        <v>33</v>
      </c>
      <c r="D22" s="77"/>
    </row>
    <row r="23" ht="17.25" customHeight="1" spans="1:4">
      <c r="A23" s="164"/>
      <c r="B23" s="77"/>
      <c r="C23" s="29" t="s">
        <v>34</v>
      </c>
      <c r="D23" s="77"/>
    </row>
    <row r="24" ht="17.25" customHeight="1" spans="1:4">
      <c r="A24" s="164"/>
      <c r="B24" s="77"/>
      <c r="C24" s="29" t="s">
        <v>35</v>
      </c>
      <c r="D24" s="77">
        <v>2883288</v>
      </c>
    </row>
    <row r="25" ht="17.25" customHeight="1" spans="1:4">
      <c r="A25" s="164"/>
      <c r="B25" s="77"/>
      <c r="C25" s="29" t="s">
        <v>36</v>
      </c>
      <c r="D25" s="77"/>
    </row>
    <row r="26" ht="17.25" customHeight="1" spans="1:4">
      <c r="A26" s="164"/>
      <c r="B26" s="77"/>
      <c r="C26" s="60" t="s">
        <v>37</v>
      </c>
      <c r="D26" s="77"/>
    </row>
    <row r="27" ht="17.25" customHeight="1" spans="1:4">
      <c r="A27" s="164"/>
      <c r="B27" s="77"/>
      <c r="C27" s="29" t="s">
        <v>38</v>
      </c>
      <c r="D27" s="77"/>
    </row>
    <row r="28" ht="16.5" customHeight="1" spans="1:4">
      <c r="A28" s="164"/>
      <c r="B28" s="77"/>
      <c r="C28" s="29" t="s">
        <v>39</v>
      </c>
      <c r="D28" s="77"/>
    </row>
    <row r="29" ht="16.5" customHeight="1" spans="1:4">
      <c r="A29" s="164"/>
      <c r="B29" s="77"/>
      <c r="C29" s="60" t="s">
        <v>40</v>
      </c>
      <c r="D29" s="77"/>
    </row>
    <row r="30" ht="17.25" customHeight="1" spans="1:4">
      <c r="A30" s="164"/>
      <c r="B30" s="77"/>
      <c r="C30" s="60" t="s">
        <v>41</v>
      </c>
      <c r="D30" s="77"/>
    </row>
    <row r="31" ht="17.25" customHeight="1" spans="1:4">
      <c r="A31" s="164"/>
      <c r="B31" s="77"/>
      <c r="C31" s="29" t="s">
        <v>42</v>
      </c>
      <c r="D31" s="77"/>
    </row>
    <row r="32" ht="16.5" customHeight="1" spans="1:4">
      <c r="A32" s="164" t="s">
        <v>43</v>
      </c>
      <c r="B32" s="77">
        <v>63591933</v>
      </c>
      <c r="C32" s="164" t="s">
        <v>44</v>
      </c>
      <c r="D32" s="77">
        <v>65567550.87</v>
      </c>
    </row>
    <row r="33" ht="16.5" customHeight="1" spans="1:4">
      <c r="A33" s="60" t="s">
        <v>45</v>
      </c>
      <c r="B33" s="77">
        <v>1975617.87</v>
      </c>
      <c r="C33" s="60" t="s">
        <v>46</v>
      </c>
      <c r="D33" s="77"/>
    </row>
    <row r="34" ht="16.5" customHeight="1" spans="1:4">
      <c r="A34" s="29" t="s">
        <v>47</v>
      </c>
      <c r="B34" s="77">
        <v>1975617.87</v>
      </c>
      <c r="C34" s="29" t="s">
        <v>47</v>
      </c>
      <c r="D34" s="77"/>
    </row>
    <row r="35" ht="16.5" customHeight="1" spans="1:4">
      <c r="A35" s="29" t="s">
        <v>48</v>
      </c>
      <c r="B35" s="77"/>
      <c r="C35" s="29" t="s">
        <v>49</v>
      </c>
      <c r="D35" s="77"/>
    </row>
    <row r="36" ht="16.5" customHeight="1" spans="1:4">
      <c r="A36" s="165" t="s">
        <v>50</v>
      </c>
      <c r="B36" s="77">
        <v>65567550.87</v>
      </c>
      <c r="C36" s="165" t="s">
        <v>51</v>
      </c>
      <c r="D36" s="77">
        <v>65567550.87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F3" sqref="F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5">
        <v>1</v>
      </c>
      <c r="B1" s="116">
        <v>0</v>
      </c>
      <c r="C1" s="115">
        <v>1</v>
      </c>
      <c r="D1" s="117"/>
      <c r="E1" s="117"/>
      <c r="F1" s="114" t="s">
        <v>598</v>
      </c>
    </row>
    <row r="2" ht="42" customHeight="1" spans="1:6">
      <c r="A2" s="118" t="str">
        <f>"2026"&amp;"年部门政府性基金预算支出预算表"</f>
        <v>2026年部门政府性基金预算支出预算表</v>
      </c>
      <c r="B2" s="118" t="s">
        <v>599</v>
      </c>
      <c r="C2" s="119"/>
      <c r="D2" s="120"/>
      <c r="E2" s="120"/>
      <c r="F2" s="120"/>
    </row>
    <row r="3" ht="13.5" customHeight="1" spans="1:6">
      <c r="A3" s="4" t="str">
        <f>"单位名称："&amp;"昆明市盘龙区师大实验昆明湖中学"</f>
        <v>单位名称：昆明市盘龙区师大实验昆明湖中学</v>
      </c>
      <c r="B3" s="4" t="s">
        <v>600</v>
      </c>
      <c r="C3" s="115"/>
      <c r="D3" s="117"/>
      <c r="E3" s="117"/>
      <c r="F3" s="114" t="s">
        <v>1</v>
      </c>
    </row>
    <row r="4" ht="19.5" customHeight="1" spans="1:6">
      <c r="A4" s="121" t="s">
        <v>189</v>
      </c>
      <c r="B4" s="122" t="s">
        <v>72</v>
      </c>
      <c r="C4" s="121" t="s">
        <v>73</v>
      </c>
      <c r="D4" s="10" t="s">
        <v>601</v>
      </c>
      <c r="E4" s="11"/>
      <c r="F4" s="12"/>
    </row>
    <row r="5" ht="18.75" customHeight="1" spans="1:6">
      <c r="A5" s="123"/>
      <c r="B5" s="124"/>
      <c r="C5" s="123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5" t="s">
        <v>83</v>
      </c>
      <c r="C6" s="67">
        <v>3</v>
      </c>
      <c r="D6" s="126">
        <v>4</v>
      </c>
      <c r="E6" s="126">
        <v>5</v>
      </c>
      <c r="F6" s="126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27" t="s">
        <v>178</v>
      </c>
      <c r="B9" s="127" t="s">
        <v>178</v>
      </c>
      <c r="C9" s="128" t="s">
        <v>178</v>
      </c>
      <c r="D9" s="77"/>
      <c r="E9" s="77"/>
      <c r="F9" s="77"/>
    </row>
    <row r="11" customHeight="1" spans="1:1">
      <c r="A11" t="s">
        <v>602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A3" sqref="A3:F3"/>
    </sheetView>
  </sheetViews>
  <sheetFormatPr defaultColWidth="9.14166666666667" defaultRowHeight="14.25" customHeight="1"/>
  <cols>
    <col min="1" max="1" width="41.1416666666667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customFormat="1" ht="15.75" customHeight="1" spans="16:17">
      <c r="P1" s="2"/>
      <c r="Q1" s="2" t="s">
        <v>603</v>
      </c>
    </row>
    <row r="2" customFormat="1" ht="41.25" customHeight="1" spans="1:17">
      <c r="A2" s="71" t="s">
        <v>604</v>
      </c>
      <c r="B2" s="3"/>
      <c r="C2" s="3"/>
      <c r="D2" s="3"/>
      <c r="E2" s="3"/>
      <c r="F2" s="3"/>
      <c r="G2" s="3"/>
      <c r="H2" s="3"/>
      <c r="I2" s="3"/>
      <c r="J2" s="3"/>
      <c r="K2" s="65"/>
      <c r="L2" s="3"/>
      <c r="M2" s="3"/>
      <c r="N2" s="65"/>
      <c r="O2" s="3"/>
      <c r="P2" s="65"/>
      <c r="Q2" s="65"/>
    </row>
    <row r="3" customFormat="1" ht="18.75" customHeight="1" spans="1:17">
      <c r="A3" s="104" t="s">
        <v>188</v>
      </c>
      <c r="B3" s="6"/>
      <c r="C3" s="6"/>
      <c r="D3" s="6"/>
      <c r="E3" s="6"/>
      <c r="F3" s="6"/>
      <c r="G3" s="6"/>
      <c r="H3" s="6"/>
      <c r="I3" s="6"/>
      <c r="J3" s="6"/>
      <c r="P3" s="7"/>
      <c r="Q3" s="114" t="s">
        <v>1</v>
      </c>
    </row>
    <row r="4" ht="15.75" customHeight="1" spans="1:17">
      <c r="A4" s="84" t="s">
        <v>605</v>
      </c>
      <c r="B4" s="105" t="s">
        <v>606</v>
      </c>
      <c r="C4" s="105" t="s">
        <v>607</v>
      </c>
      <c r="D4" s="105" t="s">
        <v>608</v>
      </c>
      <c r="E4" s="105" t="s">
        <v>609</v>
      </c>
      <c r="F4" s="105" t="s">
        <v>610</v>
      </c>
      <c r="G4" s="85" t="s">
        <v>196</v>
      </c>
      <c r="H4" s="85"/>
      <c r="I4" s="85"/>
      <c r="J4" s="85"/>
      <c r="K4" s="86"/>
      <c r="L4" s="85"/>
      <c r="M4" s="85"/>
      <c r="N4" s="99"/>
      <c r="O4" s="85"/>
      <c r="P4" s="86"/>
      <c r="Q4" s="100"/>
    </row>
    <row r="5" ht="17.25" customHeight="1" spans="1:17">
      <c r="A5" s="87"/>
      <c r="B5" s="88"/>
      <c r="C5" s="88"/>
      <c r="D5" s="88"/>
      <c r="E5" s="88"/>
      <c r="F5" s="88"/>
      <c r="G5" s="88" t="s">
        <v>55</v>
      </c>
      <c r="H5" s="88" t="s">
        <v>58</v>
      </c>
      <c r="I5" s="88" t="s">
        <v>611</v>
      </c>
      <c r="J5" s="88" t="s">
        <v>612</v>
      </c>
      <c r="K5" s="89" t="s">
        <v>613</v>
      </c>
      <c r="L5" s="101" t="s">
        <v>614</v>
      </c>
      <c r="M5" s="101"/>
      <c r="N5" s="102"/>
      <c r="O5" s="101"/>
      <c r="P5" s="103"/>
      <c r="Q5" s="90"/>
    </row>
    <row r="6" ht="54" customHeight="1" spans="1:17">
      <c r="A6" s="90"/>
      <c r="B6" s="91"/>
      <c r="C6" s="91"/>
      <c r="D6" s="91"/>
      <c r="E6" s="91"/>
      <c r="F6" s="91"/>
      <c r="G6" s="91"/>
      <c r="H6" s="91" t="s">
        <v>57</v>
      </c>
      <c r="I6" s="91"/>
      <c r="J6" s="91"/>
      <c r="K6" s="92"/>
      <c r="L6" s="91" t="s">
        <v>57</v>
      </c>
      <c r="M6" s="91" t="s">
        <v>64</v>
      </c>
      <c r="N6" s="90" t="s">
        <v>65</v>
      </c>
      <c r="O6" s="91" t="s">
        <v>66</v>
      </c>
      <c r="P6" s="92" t="s">
        <v>67</v>
      </c>
      <c r="Q6" s="90" t="s">
        <v>68</v>
      </c>
    </row>
    <row r="7" ht="18" customHeight="1" spans="1:17">
      <c r="A7" s="106">
        <v>1</v>
      </c>
      <c r="B7" s="107">
        <v>2</v>
      </c>
      <c r="C7" s="106">
        <v>3</v>
      </c>
      <c r="D7" s="106">
        <v>4</v>
      </c>
      <c r="E7" s="107">
        <v>5</v>
      </c>
      <c r="F7" s="106">
        <v>6</v>
      </c>
      <c r="G7" s="106">
        <v>7</v>
      </c>
      <c r="H7" s="107">
        <v>8</v>
      </c>
      <c r="I7" s="106">
        <v>9</v>
      </c>
      <c r="J7" s="106">
        <v>10</v>
      </c>
      <c r="K7" s="107">
        <v>11</v>
      </c>
      <c r="L7" s="106">
        <v>12</v>
      </c>
      <c r="M7" s="106">
        <v>13</v>
      </c>
      <c r="N7" s="107">
        <v>14</v>
      </c>
      <c r="O7" s="106">
        <v>15</v>
      </c>
      <c r="P7" s="106">
        <v>16</v>
      </c>
      <c r="Q7" s="107">
        <v>17</v>
      </c>
    </row>
    <row r="8" ht="21" customHeight="1" spans="1:17">
      <c r="A8" s="94" t="s">
        <v>342</v>
      </c>
      <c r="B8" s="108" t="s">
        <v>615</v>
      </c>
      <c r="C8" s="108" t="s">
        <v>616</v>
      </c>
      <c r="D8" s="108" t="s">
        <v>617</v>
      </c>
      <c r="E8" s="109">
        <v>1</v>
      </c>
      <c r="F8" s="77">
        <v>722500</v>
      </c>
      <c r="G8" s="77">
        <v>722500</v>
      </c>
      <c r="H8" s="77">
        <v>722500</v>
      </c>
      <c r="I8" s="77"/>
      <c r="J8" s="77"/>
      <c r="K8" s="77"/>
      <c r="L8" s="77"/>
      <c r="M8" s="77"/>
      <c r="N8" s="77"/>
      <c r="O8" s="77"/>
      <c r="P8" s="77"/>
      <c r="Q8" s="77"/>
    </row>
    <row r="9" ht="21" customHeight="1" spans="1:17">
      <c r="A9" s="96"/>
      <c r="B9" s="110"/>
      <c r="C9" s="110"/>
      <c r="D9" s="110"/>
      <c r="E9" s="111"/>
      <c r="F9" s="77">
        <v>722500</v>
      </c>
      <c r="G9" s="77">
        <v>722500</v>
      </c>
      <c r="H9" s="77">
        <v>722500</v>
      </c>
      <c r="I9" s="77"/>
      <c r="J9" s="77"/>
      <c r="K9" s="77"/>
      <c r="L9" s="77"/>
      <c r="M9" s="77"/>
      <c r="N9" s="77"/>
      <c r="O9" s="77"/>
      <c r="P9" s="77"/>
      <c r="Q9" s="77"/>
    </row>
    <row r="10" ht="21" customHeight="1" spans="1:17">
      <c r="A10" s="4"/>
      <c r="B10" s="104"/>
      <c r="C10" s="104"/>
      <c r="D10" s="104"/>
      <c r="E10" s="112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</row>
  </sheetData>
  <mergeCells count="17">
    <mergeCell ref="A2:Q2"/>
    <mergeCell ref="A3:F3"/>
    <mergeCell ref="G4:Q4"/>
    <mergeCell ref="L5:Q5"/>
    <mergeCell ref="A9:E9"/>
    <mergeCell ref="A10:Q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3"/>
  <sheetViews>
    <sheetView showZeros="0" workbookViewId="0">
      <selection activeCell="B18" sqref="B18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customFormat="1" ht="16.5" customHeight="1" spans="1:14">
      <c r="A1" s="78"/>
      <c r="B1" s="79"/>
      <c r="C1" s="79"/>
      <c r="D1" s="78"/>
      <c r="E1" s="78"/>
      <c r="F1" s="78"/>
      <c r="G1" s="78"/>
      <c r="H1" s="80"/>
      <c r="I1" s="78"/>
      <c r="J1" s="78"/>
      <c r="K1" s="79"/>
      <c r="L1" s="78"/>
      <c r="M1" s="97"/>
      <c r="N1" s="97" t="s">
        <v>618</v>
      </c>
    </row>
    <row r="2" customFormat="1" ht="41.25" customHeight="1" spans="1:14">
      <c r="A2" s="196" t="s">
        <v>619</v>
      </c>
      <c r="B2" s="65"/>
      <c r="C2" s="65"/>
      <c r="D2" s="81"/>
      <c r="E2" s="81"/>
      <c r="F2" s="81"/>
      <c r="G2" s="81"/>
      <c r="H2" s="82"/>
      <c r="I2" s="81"/>
      <c r="J2" s="81"/>
      <c r="K2" s="65"/>
      <c r="L2" s="81"/>
      <c r="M2" s="82"/>
      <c r="N2" s="65"/>
    </row>
    <row r="3" customFormat="1" ht="22.5" customHeight="1" spans="1:14">
      <c r="A3" s="72" t="s">
        <v>188</v>
      </c>
      <c r="B3" s="83"/>
      <c r="C3" s="83"/>
      <c r="D3" s="73"/>
      <c r="E3" s="73"/>
      <c r="F3" s="73"/>
      <c r="G3" s="73"/>
      <c r="H3" s="80"/>
      <c r="I3" s="78"/>
      <c r="J3" s="78"/>
      <c r="K3" s="79"/>
      <c r="L3" s="78"/>
      <c r="M3" s="98"/>
      <c r="N3" s="97" t="s">
        <v>1</v>
      </c>
    </row>
    <row r="4" customFormat="1" ht="24" customHeight="1" spans="1:14">
      <c r="A4" s="9" t="s">
        <v>605</v>
      </c>
      <c r="B4" s="84" t="s">
        <v>620</v>
      </c>
      <c r="C4" s="84" t="s">
        <v>621</v>
      </c>
      <c r="D4" s="85" t="s">
        <v>196</v>
      </c>
      <c r="E4" s="85"/>
      <c r="F4" s="85"/>
      <c r="G4" s="85"/>
      <c r="H4" s="86"/>
      <c r="I4" s="85"/>
      <c r="J4" s="85"/>
      <c r="K4" s="99"/>
      <c r="L4" s="85"/>
      <c r="M4" s="86"/>
      <c r="N4" s="100"/>
    </row>
    <row r="5" customFormat="1" ht="24" customHeight="1" spans="1:14">
      <c r="A5" s="14"/>
      <c r="B5" s="87"/>
      <c r="C5" s="87"/>
      <c r="D5" s="88" t="s">
        <v>55</v>
      </c>
      <c r="E5" s="88" t="s">
        <v>58</v>
      </c>
      <c r="F5" s="88" t="s">
        <v>611</v>
      </c>
      <c r="G5" s="88" t="s">
        <v>612</v>
      </c>
      <c r="H5" s="89" t="s">
        <v>613</v>
      </c>
      <c r="I5" s="101" t="s">
        <v>614</v>
      </c>
      <c r="J5" s="101"/>
      <c r="K5" s="102"/>
      <c r="L5" s="101"/>
      <c r="M5" s="103"/>
      <c r="N5" s="90"/>
    </row>
    <row r="6" customFormat="1" ht="54" customHeight="1" spans="1:14">
      <c r="A6" s="17"/>
      <c r="B6" s="90"/>
      <c r="C6" s="90"/>
      <c r="D6" s="91"/>
      <c r="E6" s="91" t="s">
        <v>57</v>
      </c>
      <c r="F6" s="91"/>
      <c r="G6" s="91"/>
      <c r="H6" s="92"/>
      <c r="I6" s="91" t="s">
        <v>57</v>
      </c>
      <c r="J6" s="91" t="s">
        <v>64</v>
      </c>
      <c r="K6" s="90" t="s">
        <v>65</v>
      </c>
      <c r="L6" s="91" t="s">
        <v>66</v>
      </c>
      <c r="M6" s="92" t="s">
        <v>67</v>
      </c>
      <c r="N6" s="90" t="s">
        <v>68</v>
      </c>
    </row>
    <row r="7" customFormat="1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customFormat="1" ht="21" customHeight="1" spans="1:14">
      <c r="A8" s="93"/>
      <c r="B8" s="94"/>
      <c r="C8" s="94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customFormat="1" ht="21" customHeight="1" spans="1:14">
      <c r="A9" s="94"/>
      <c r="B9" s="94"/>
      <c r="C9" s="94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customFormat="1" ht="21" customHeight="1" spans="1:14">
      <c r="A10" s="94"/>
      <c r="B10" s="94"/>
      <c r="C10" s="94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customFormat="1" ht="21" customHeight="1" spans="1:14">
      <c r="A11" s="95" t="s">
        <v>178</v>
      </c>
      <c r="B11" s="96"/>
      <c r="C11" s="96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  <row r="13" customHeight="1" spans="1:1">
      <c r="A13" t="s">
        <v>622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workbookViewId="0">
      <selection activeCell="B17" sqref="B17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70"/>
      <c r="E1" s="2" t="s">
        <v>623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"单位名称："&amp;"昆明市盘龙区师大实验昆明湖中学"</f>
        <v>单位名称：昆明市盘龙区师大实验昆明湖中学</v>
      </c>
      <c r="B3" s="73"/>
      <c r="C3" s="73"/>
      <c r="D3" s="74"/>
      <c r="E3" s="7" t="s">
        <v>1</v>
      </c>
    </row>
    <row r="4" ht="19.5" customHeight="1" spans="1:5">
      <c r="A4" s="25" t="s">
        <v>624</v>
      </c>
      <c r="B4" s="10" t="s">
        <v>196</v>
      </c>
      <c r="C4" s="11"/>
      <c r="D4" s="11"/>
      <c r="E4" s="67" t="s">
        <v>625</v>
      </c>
    </row>
    <row r="5" ht="40.5" customHeight="1" spans="1:5">
      <c r="A5" s="18"/>
      <c r="B5" s="26" t="s">
        <v>55</v>
      </c>
      <c r="C5" s="9" t="s">
        <v>58</v>
      </c>
      <c r="D5" s="75" t="s">
        <v>611</v>
      </c>
      <c r="E5" s="33" t="s">
        <v>626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3">
        <v>5</v>
      </c>
    </row>
    <row r="7" ht="19.5" customHeight="1" spans="1:5">
      <c r="A7" s="27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10" customHeight="1" spans="1:1">
      <c r="A10" t="s">
        <v>627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B15" sqref="B1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628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"单位名称："&amp;"昆明市盘龙区师大实验昆明湖中学"</f>
        <v>单位名称：昆明市盘龙区师大实验昆明湖中学</v>
      </c>
    </row>
    <row r="4" ht="44.25" customHeight="1" spans="1:10">
      <c r="A4" s="66" t="s">
        <v>624</v>
      </c>
      <c r="B4" s="66" t="s">
        <v>353</v>
      </c>
      <c r="C4" s="66" t="s">
        <v>354</v>
      </c>
      <c r="D4" s="66" t="s">
        <v>355</v>
      </c>
      <c r="E4" s="66" t="s">
        <v>356</v>
      </c>
      <c r="F4" s="67" t="s">
        <v>357</v>
      </c>
      <c r="G4" s="66" t="s">
        <v>358</v>
      </c>
      <c r="H4" s="67" t="s">
        <v>359</v>
      </c>
      <c r="I4" s="67" t="s">
        <v>360</v>
      </c>
      <c r="J4" s="66" t="s">
        <v>361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7"/>
      <c r="B6" s="68"/>
      <c r="C6" s="68"/>
      <c r="D6" s="68"/>
      <c r="E6" s="50"/>
      <c r="F6" s="69"/>
      <c r="G6" s="50"/>
      <c r="H6" s="69"/>
      <c r="I6" s="69"/>
      <c r="J6" s="50"/>
    </row>
    <row r="7" ht="42" customHeight="1" spans="1:10">
      <c r="A7" s="27"/>
      <c r="B7" s="20"/>
      <c r="C7" s="20"/>
      <c r="D7" s="20"/>
      <c r="E7" s="27"/>
      <c r="F7" s="20"/>
      <c r="G7" s="27"/>
      <c r="H7" s="20"/>
      <c r="I7" s="20"/>
      <c r="J7" s="27"/>
    </row>
    <row r="9" customHeight="1" spans="1:1">
      <c r="A9" t="s">
        <v>629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2"/>
  <sheetViews>
    <sheetView showZeros="0" workbookViewId="0">
      <selection activeCell="E32" sqref="E32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Format="1" customHeight="1" spans="1:8">
      <c r="A1" s="35" t="s">
        <v>630</v>
      </c>
      <c r="B1" s="36"/>
      <c r="C1" s="37"/>
      <c r="D1" s="37"/>
      <c r="E1" s="37"/>
      <c r="F1" s="36"/>
      <c r="G1" s="36"/>
      <c r="H1" s="37"/>
    </row>
    <row r="2" customFormat="1" ht="41.25" customHeight="1" spans="1:8">
      <c r="A2" s="38" t="s">
        <v>631</v>
      </c>
      <c r="B2" s="39"/>
      <c r="C2" s="40"/>
      <c r="D2" s="40"/>
      <c r="E2" s="40"/>
      <c r="F2" s="39"/>
      <c r="G2" s="39"/>
      <c r="H2" s="40"/>
    </row>
    <row r="3" customFormat="1" customHeight="1" spans="1:8">
      <c r="A3" s="41" t="s">
        <v>188</v>
      </c>
      <c r="C3" s="42"/>
      <c r="E3" s="40"/>
      <c r="F3" s="39"/>
      <c r="G3" s="39"/>
      <c r="H3" s="43" t="s">
        <v>1</v>
      </c>
    </row>
    <row r="4" customFormat="1" ht="28.5" customHeight="1" spans="1:8">
      <c r="A4" s="44" t="s">
        <v>189</v>
      </c>
      <c r="B4" s="45" t="s">
        <v>632</v>
      </c>
      <c r="C4" s="44" t="s">
        <v>633</v>
      </c>
      <c r="D4" s="44" t="s">
        <v>634</v>
      </c>
      <c r="E4" s="44" t="s">
        <v>635</v>
      </c>
      <c r="F4" s="46" t="s">
        <v>636</v>
      </c>
      <c r="G4" s="33"/>
      <c r="H4" s="44"/>
    </row>
    <row r="5" customFormat="1" ht="21" customHeight="1" spans="1:8">
      <c r="A5" s="45"/>
      <c r="B5" s="47"/>
      <c r="C5" s="48"/>
      <c r="D5" s="47"/>
      <c r="E5" s="47"/>
      <c r="F5" s="46" t="s">
        <v>609</v>
      </c>
      <c r="G5" s="46" t="s">
        <v>637</v>
      </c>
      <c r="H5" s="46" t="s">
        <v>638</v>
      </c>
    </row>
    <row r="6" customFormat="1" ht="17.25" customHeight="1" spans="1:8">
      <c r="A6" s="49" t="s">
        <v>82</v>
      </c>
      <c r="B6" s="49">
        <v>2</v>
      </c>
      <c r="C6" s="50">
        <v>3</v>
      </c>
      <c r="D6" s="49">
        <v>4</v>
      </c>
      <c r="E6" s="51">
        <v>5</v>
      </c>
      <c r="F6" s="52">
        <v>6</v>
      </c>
      <c r="G6" s="50">
        <v>7</v>
      </c>
      <c r="H6" s="50">
        <v>8</v>
      </c>
    </row>
    <row r="7" customFormat="1" ht="19.5" customHeight="1" spans="1:8">
      <c r="A7" s="53"/>
      <c r="B7" s="29"/>
      <c r="C7" s="27"/>
      <c r="D7" s="20"/>
      <c r="E7" s="52"/>
      <c r="F7" s="54"/>
      <c r="G7" s="55"/>
      <c r="H7" s="55"/>
    </row>
    <row r="8" customFormat="1" ht="19.5" customHeight="1" spans="1:8">
      <c r="A8" s="53"/>
      <c r="B8" s="29"/>
      <c r="C8" s="27"/>
      <c r="D8" s="20"/>
      <c r="E8" s="52"/>
      <c r="F8" s="54"/>
      <c r="G8" s="55"/>
      <c r="H8" s="55"/>
    </row>
    <row r="9" customFormat="1" ht="19.5" customHeight="1" spans="1:8">
      <c r="A9" s="56" t="s">
        <v>55</v>
      </c>
      <c r="B9" s="57"/>
      <c r="C9" s="58"/>
      <c r="D9" s="59"/>
      <c r="E9" s="59"/>
      <c r="F9" s="54"/>
      <c r="G9" s="55"/>
      <c r="H9" s="55"/>
    </row>
    <row r="10" customFormat="1" ht="19.5" customHeight="1" spans="1:8">
      <c r="A10" s="60" t="s">
        <v>639</v>
      </c>
      <c r="B10" s="57"/>
      <c r="C10" s="58"/>
      <c r="D10" s="61"/>
      <c r="E10" s="61"/>
      <c r="F10" s="62"/>
      <c r="G10" s="63"/>
      <c r="H10" s="63"/>
    </row>
    <row r="12" customHeight="1" spans="1:1">
      <c r="A12" t="s">
        <v>640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B14" sqref="B1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641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"单位名称："&amp;"昆明市盘龙区师大实验昆明湖中学"</f>
        <v>单位名称：昆明市盘龙区师大实验昆明湖中学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250</v>
      </c>
      <c r="B4" s="8" t="s">
        <v>191</v>
      </c>
      <c r="C4" s="8" t="s">
        <v>251</v>
      </c>
      <c r="D4" s="9" t="s">
        <v>192</v>
      </c>
      <c r="E4" s="9" t="s">
        <v>193</v>
      </c>
      <c r="F4" s="9" t="s">
        <v>252</v>
      </c>
      <c r="G4" s="9" t="s">
        <v>253</v>
      </c>
      <c r="H4" s="25" t="s">
        <v>55</v>
      </c>
      <c r="I4" s="10" t="s">
        <v>642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6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3">
        <v>10</v>
      </c>
      <c r="K7" s="33">
        <v>11</v>
      </c>
    </row>
    <row r="8" ht="18.75" customHeight="1" spans="1:11">
      <c r="A8" s="27"/>
      <c r="B8" s="20"/>
      <c r="C8" s="27"/>
      <c r="D8" s="27"/>
      <c r="E8" s="27"/>
      <c r="F8" s="27"/>
      <c r="G8" s="27"/>
      <c r="H8" s="28"/>
      <c r="I8" s="34"/>
      <c r="J8" s="34"/>
      <c r="K8" s="28"/>
    </row>
    <row r="9" ht="18.75" customHeight="1" spans="1:11">
      <c r="A9" s="29"/>
      <c r="B9" s="20"/>
      <c r="C9" s="20"/>
      <c r="D9" s="20"/>
      <c r="E9" s="20"/>
      <c r="F9" s="20"/>
      <c r="G9" s="20"/>
      <c r="H9" s="21"/>
      <c r="I9" s="21"/>
      <c r="J9" s="21"/>
      <c r="K9" s="28"/>
    </row>
    <row r="10" ht="18.75" customHeight="1" spans="1:11">
      <c r="A10" s="30" t="s">
        <v>178</v>
      </c>
      <c r="B10" s="31"/>
      <c r="C10" s="31"/>
      <c r="D10" s="31"/>
      <c r="E10" s="31"/>
      <c r="F10" s="31"/>
      <c r="G10" s="32"/>
      <c r="H10" s="21"/>
      <c r="I10" s="21"/>
      <c r="J10" s="21"/>
      <c r="K10" s="28"/>
    </row>
    <row r="12" customHeight="1" spans="1:1">
      <c r="A12" t="s">
        <v>643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4"/>
  <sheetViews>
    <sheetView showZeros="0" workbookViewId="0">
      <selection activeCell="G8" sqref="G8:G34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644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"单位名称："&amp;"昆明市盘龙区师大实验昆明湖中学"</f>
        <v>单位名称：昆明市盘龙区师大实验昆明湖中学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251</v>
      </c>
      <c r="B4" s="8" t="s">
        <v>250</v>
      </c>
      <c r="C4" s="8" t="s">
        <v>191</v>
      </c>
      <c r="D4" s="9" t="s">
        <v>645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8.75" customHeight="1" spans="1:7">
      <c r="A8" s="20" t="s">
        <v>70</v>
      </c>
      <c r="B8" s="20" t="s">
        <v>646</v>
      </c>
      <c r="C8" s="20" t="s">
        <v>288</v>
      </c>
      <c r="D8" s="20" t="s">
        <v>647</v>
      </c>
      <c r="E8" s="21">
        <v>4888650</v>
      </c>
      <c r="F8" s="21">
        <v>4888650</v>
      </c>
      <c r="G8" s="21">
        <v>4888650</v>
      </c>
    </row>
    <row r="9" ht="18.75" customHeight="1" spans="1:7">
      <c r="A9" s="20" t="s">
        <v>70</v>
      </c>
      <c r="B9" s="20" t="s">
        <v>646</v>
      </c>
      <c r="C9" s="20" t="s">
        <v>290</v>
      </c>
      <c r="D9" s="20" t="s">
        <v>647</v>
      </c>
      <c r="E9" s="21">
        <v>4225500</v>
      </c>
      <c r="F9" s="21">
        <v>4225500</v>
      </c>
      <c r="G9" s="21">
        <v>4225500</v>
      </c>
    </row>
    <row r="10" ht="18.75" customHeight="1" spans="1:7">
      <c r="A10" s="20" t="s">
        <v>70</v>
      </c>
      <c r="B10" s="20" t="s">
        <v>646</v>
      </c>
      <c r="C10" s="20" t="s">
        <v>292</v>
      </c>
      <c r="D10" s="20" t="s">
        <v>647</v>
      </c>
      <c r="E10" s="21">
        <v>182832</v>
      </c>
      <c r="F10" s="21">
        <v>182832</v>
      </c>
      <c r="G10" s="21">
        <v>182832</v>
      </c>
    </row>
    <row r="11" ht="18.75" customHeight="1" spans="1:7">
      <c r="A11" s="20" t="s">
        <v>70</v>
      </c>
      <c r="B11" s="20" t="s">
        <v>646</v>
      </c>
      <c r="C11" s="20" t="s">
        <v>294</v>
      </c>
      <c r="D11" s="20" t="s">
        <v>647</v>
      </c>
      <c r="E11" s="21">
        <v>147996</v>
      </c>
      <c r="F11" s="21">
        <v>147996</v>
      </c>
      <c r="G11" s="21">
        <v>147996</v>
      </c>
    </row>
    <row r="12" ht="18.75" customHeight="1" spans="1:7">
      <c r="A12" s="20" t="s">
        <v>70</v>
      </c>
      <c r="B12" s="20" t="s">
        <v>646</v>
      </c>
      <c r="C12" s="20" t="s">
        <v>296</v>
      </c>
      <c r="D12" s="20" t="s">
        <v>647</v>
      </c>
      <c r="E12" s="21">
        <v>379704</v>
      </c>
      <c r="F12" s="21">
        <v>379704</v>
      </c>
      <c r="G12" s="21">
        <v>379704</v>
      </c>
    </row>
    <row r="13" ht="18.75" customHeight="1" spans="1:7">
      <c r="A13" s="20" t="s">
        <v>70</v>
      </c>
      <c r="B13" s="20" t="s">
        <v>646</v>
      </c>
      <c r="C13" s="20" t="s">
        <v>298</v>
      </c>
      <c r="D13" s="20" t="s">
        <v>647</v>
      </c>
      <c r="E13" s="21">
        <v>350496</v>
      </c>
      <c r="F13" s="21">
        <v>350496</v>
      </c>
      <c r="G13" s="21">
        <v>350496</v>
      </c>
    </row>
    <row r="14" ht="18.75" customHeight="1" spans="1:7">
      <c r="A14" s="20" t="s">
        <v>70</v>
      </c>
      <c r="B14" s="20" t="s">
        <v>646</v>
      </c>
      <c r="C14" s="20" t="s">
        <v>300</v>
      </c>
      <c r="D14" s="20" t="s">
        <v>647</v>
      </c>
      <c r="E14" s="21">
        <v>19422</v>
      </c>
      <c r="F14" s="21">
        <v>19422</v>
      </c>
      <c r="G14" s="21">
        <v>19422</v>
      </c>
    </row>
    <row r="15" ht="18.75" customHeight="1" spans="1:7">
      <c r="A15" s="20" t="s">
        <v>70</v>
      </c>
      <c r="B15" s="20" t="s">
        <v>646</v>
      </c>
      <c r="C15" s="20" t="s">
        <v>302</v>
      </c>
      <c r="D15" s="20" t="s">
        <v>647</v>
      </c>
      <c r="E15" s="21">
        <v>17928</v>
      </c>
      <c r="F15" s="21">
        <v>17928</v>
      </c>
      <c r="G15" s="21">
        <v>17928</v>
      </c>
    </row>
    <row r="16" ht="18.75" customHeight="1" spans="1:7">
      <c r="A16" s="20" t="s">
        <v>70</v>
      </c>
      <c r="B16" s="20" t="s">
        <v>646</v>
      </c>
      <c r="C16" s="20" t="s">
        <v>304</v>
      </c>
      <c r="D16" s="20" t="s">
        <v>647</v>
      </c>
      <c r="E16" s="21">
        <v>23400</v>
      </c>
      <c r="F16" s="21">
        <v>23400</v>
      </c>
      <c r="G16" s="21">
        <v>23400</v>
      </c>
    </row>
    <row r="17" ht="18.75" customHeight="1" spans="1:7">
      <c r="A17" s="20" t="s">
        <v>70</v>
      </c>
      <c r="B17" s="20" t="s">
        <v>646</v>
      </c>
      <c r="C17" s="20" t="s">
        <v>306</v>
      </c>
      <c r="D17" s="20" t="s">
        <v>647</v>
      </c>
      <c r="E17" s="21">
        <v>21600</v>
      </c>
      <c r="F17" s="21">
        <v>21600</v>
      </c>
      <c r="G17" s="21">
        <v>21600</v>
      </c>
    </row>
    <row r="18" ht="18.75" customHeight="1" spans="1:7">
      <c r="A18" s="20" t="s">
        <v>70</v>
      </c>
      <c r="B18" s="20" t="s">
        <v>646</v>
      </c>
      <c r="C18" s="20" t="s">
        <v>308</v>
      </c>
      <c r="D18" s="20" t="s">
        <v>647</v>
      </c>
      <c r="E18" s="21">
        <v>36894</v>
      </c>
      <c r="F18" s="21">
        <v>36894</v>
      </c>
      <c r="G18" s="21">
        <v>36894</v>
      </c>
    </row>
    <row r="19" ht="18.75" customHeight="1" spans="1:7">
      <c r="A19" s="20" t="s">
        <v>70</v>
      </c>
      <c r="B19" s="20" t="s">
        <v>646</v>
      </c>
      <c r="C19" s="20" t="s">
        <v>310</v>
      </c>
      <c r="D19" s="20" t="s">
        <v>647</v>
      </c>
      <c r="E19" s="21">
        <v>34056</v>
      </c>
      <c r="F19" s="21">
        <v>34056</v>
      </c>
      <c r="G19" s="21">
        <v>34056</v>
      </c>
    </row>
    <row r="20" ht="18.75" customHeight="1" spans="1:7">
      <c r="A20" s="20" t="s">
        <v>70</v>
      </c>
      <c r="B20" s="20" t="s">
        <v>646</v>
      </c>
      <c r="C20" s="20" t="s">
        <v>312</v>
      </c>
      <c r="D20" s="20" t="s">
        <v>647</v>
      </c>
      <c r="E20" s="21">
        <v>86400</v>
      </c>
      <c r="F20" s="21">
        <v>86400</v>
      </c>
      <c r="G20" s="21">
        <v>86400</v>
      </c>
    </row>
    <row r="21" ht="18.75" customHeight="1" spans="1:7">
      <c r="A21" s="20" t="s">
        <v>70</v>
      </c>
      <c r="B21" s="20" t="s">
        <v>646</v>
      </c>
      <c r="C21" s="20" t="s">
        <v>314</v>
      </c>
      <c r="D21" s="20" t="s">
        <v>647</v>
      </c>
      <c r="E21" s="21">
        <v>93600</v>
      </c>
      <c r="F21" s="21">
        <v>93600</v>
      </c>
      <c r="G21" s="21">
        <v>93600</v>
      </c>
    </row>
    <row r="22" ht="18.75" customHeight="1" spans="1:7">
      <c r="A22" s="20" t="s">
        <v>70</v>
      </c>
      <c r="B22" s="20" t="s">
        <v>646</v>
      </c>
      <c r="C22" s="20" t="s">
        <v>316</v>
      </c>
      <c r="D22" s="20" t="s">
        <v>647</v>
      </c>
      <c r="E22" s="21">
        <v>727818</v>
      </c>
      <c r="F22" s="21">
        <v>727818</v>
      </c>
      <c r="G22" s="21">
        <v>727818</v>
      </c>
    </row>
    <row r="23" ht="18.75" customHeight="1" spans="1:7">
      <c r="A23" s="20" t="s">
        <v>70</v>
      </c>
      <c r="B23" s="20" t="s">
        <v>646</v>
      </c>
      <c r="C23" s="20" t="s">
        <v>318</v>
      </c>
      <c r="D23" s="20" t="s">
        <v>647</v>
      </c>
      <c r="E23" s="21">
        <v>671832</v>
      </c>
      <c r="F23" s="21">
        <v>671832</v>
      </c>
      <c r="G23" s="21">
        <v>671832</v>
      </c>
    </row>
    <row r="24" ht="18.75" customHeight="1" spans="1:7">
      <c r="A24" s="20" t="s">
        <v>70</v>
      </c>
      <c r="B24" s="20" t="s">
        <v>646</v>
      </c>
      <c r="C24" s="20" t="s">
        <v>320</v>
      </c>
      <c r="D24" s="20" t="s">
        <v>647</v>
      </c>
      <c r="E24" s="21">
        <v>18837</v>
      </c>
      <c r="F24" s="21">
        <v>18837</v>
      </c>
      <c r="G24" s="21">
        <v>18837</v>
      </c>
    </row>
    <row r="25" ht="18.75" customHeight="1" spans="1:7">
      <c r="A25" s="20" t="s">
        <v>70</v>
      </c>
      <c r="B25" s="20" t="s">
        <v>646</v>
      </c>
      <c r="C25" s="20" t="s">
        <v>322</v>
      </c>
      <c r="D25" s="20" t="s">
        <v>647</v>
      </c>
      <c r="E25" s="21">
        <v>17388</v>
      </c>
      <c r="F25" s="21">
        <v>17388</v>
      </c>
      <c r="G25" s="21">
        <v>17388</v>
      </c>
    </row>
    <row r="26" ht="18.75" customHeight="1" spans="1:7">
      <c r="A26" s="20" t="s">
        <v>70</v>
      </c>
      <c r="B26" s="20" t="s">
        <v>646</v>
      </c>
      <c r="C26" s="20" t="s">
        <v>324</v>
      </c>
      <c r="D26" s="20" t="s">
        <v>647</v>
      </c>
      <c r="E26" s="21">
        <v>29601</v>
      </c>
      <c r="F26" s="21">
        <v>29601</v>
      </c>
      <c r="G26" s="21">
        <v>29601</v>
      </c>
    </row>
    <row r="27" ht="18.75" customHeight="1" spans="1:7">
      <c r="A27" s="20" t="s">
        <v>70</v>
      </c>
      <c r="B27" s="20" t="s">
        <v>646</v>
      </c>
      <c r="C27" s="20" t="s">
        <v>326</v>
      </c>
      <c r="D27" s="20" t="s">
        <v>647</v>
      </c>
      <c r="E27" s="21">
        <v>27324</v>
      </c>
      <c r="F27" s="21">
        <v>27324</v>
      </c>
      <c r="G27" s="21">
        <v>27324</v>
      </c>
    </row>
    <row r="28" ht="18.75" customHeight="1" spans="1:7">
      <c r="A28" s="20" t="s">
        <v>70</v>
      </c>
      <c r="B28" s="20" t="s">
        <v>646</v>
      </c>
      <c r="C28" s="20" t="s">
        <v>328</v>
      </c>
      <c r="D28" s="20" t="s">
        <v>647</v>
      </c>
      <c r="E28" s="21">
        <v>569268</v>
      </c>
      <c r="F28" s="21">
        <v>569268</v>
      </c>
      <c r="G28" s="21">
        <v>569268</v>
      </c>
    </row>
    <row r="29" ht="18.75" customHeight="1" spans="1:7">
      <c r="A29" s="20" t="s">
        <v>70</v>
      </c>
      <c r="B29" s="20" t="s">
        <v>646</v>
      </c>
      <c r="C29" s="20" t="s">
        <v>330</v>
      </c>
      <c r="D29" s="20" t="s">
        <v>647</v>
      </c>
      <c r="E29" s="21">
        <v>654030</v>
      </c>
      <c r="F29" s="21">
        <v>654030</v>
      </c>
      <c r="G29" s="21">
        <v>654030</v>
      </c>
    </row>
    <row r="30" ht="18.75" customHeight="1" spans="1:7">
      <c r="A30" s="20" t="s">
        <v>70</v>
      </c>
      <c r="B30" s="20" t="s">
        <v>646</v>
      </c>
      <c r="C30" s="20" t="s">
        <v>332</v>
      </c>
      <c r="D30" s="20" t="s">
        <v>647</v>
      </c>
      <c r="E30" s="21">
        <v>518400</v>
      </c>
      <c r="F30" s="21">
        <v>518400</v>
      </c>
      <c r="G30" s="21">
        <v>518400</v>
      </c>
    </row>
    <row r="31" ht="18.75" customHeight="1" spans="1:7">
      <c r="A31" s="20" t="s">
        <v>70</v>
      </c>
      <c r="B31" s="20" t="s">
        <v>646</v>
      </c>
      <c r="C31" s="20" t="s">
        <v>334</v>
      </c>
      <c r="D31" s="20" t="s">
        <v>647</v>
      </c>
      <c r="E31" s="21">
        <v>561600</v>
      </c>
      <c r="F31" s="21">
        <v>561600</v>
      </c>
      <c r="G31" s="21">
        <v>561600</v>
      </c>
    </row>
    <row r="32" ht="18.75" customHeight="1" spans="1:7">
      <c r="A32" s="20" t="s">
        <v>70</v>
      </c>
      <c r="B32" s="20" t="s">
        <v>646</v>
      </c>
      <c r="C32" s="20" t="s">
        <v>342</v>
      </c>
      <c r="D32" s="20" t="s">
        <v>647</v>
      </c>
      <c r="E32" s="21">
        <v>722500</v>
      </c>
      <c r="F32" s="21">
        <v>722500</v>
      </c>
      <c r="G32" s="21">
        <v>722500</v>
      </c>
    </row>
    <row r="33" ht="18.75" customHeight="1" spans="1:7">
      <c r="A33" s="20" t="s">
        <v>70</v>
      </c>
      <c r="B33" s="20" t="s">
        <v>646</v>
      </c>
      <c r="C33" s="20" t="s">
        <v>346</v>
      </c>
      <c r="D33" s="20" t="s">
        <v>647</v>
      </c>
      <c r="E33" s="21">
        <v>2675000</v>
      </c>
      <c r="F33" s="21">
        <v>2675000</v>
      </c>
      <c r="G33" s="21">
        <v>2675000</v>
      </c>
    </row>
    <row r="34" ht="18.75" customHeight="1" spans="1:7">
      <c r="A34" s="22" t="s">
        <v>55</v>
      </c>
      <c r="B34" s="23" t="s">
        <v>648</v>
      </c>
      <c r="C34" s="23"/>
      <c r="D34" s="24"/>
      <c r="E34" s="21">
        <v>17702076</v>
      </c>
      <c r="F34" s="21">
        <v>17702076</v>
      </c>
      <c r="G34" s="21">
        <v>17702076</v>
      </c>
    </row>
  </sheetData>
  <mergeCells count="11">
    <mergeCell ref="A2:G2"/>
    <mergeCell ref="A3:D3"/>
    <mergeCell ref="E4:G4"/>
    <mergeCell ref="A34:D3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3" t="s">
        <v>52</v>
      </c>
    </row>
    <row r="2" ht="41.25" customHeight="1" spans="1:1">
      <c r="A2" s="38" t="str">
        <f>"2026"&amp;"年部门收入预算表"</f>
        <v>2026年部门收入预算表</v>
      </c>
    </row>
    <row r="3" ht="17.25" customHeight="1" spans="1:19">
      <c r="A3" s="41" t="str">
        <f>"单位名称："&amp;"昆明市盘龙区师大实验昆明湖中学"</f>
        <v>单位名称：昆明市盘龙区师大实验昆明湖中学</v>
      </c>
      <c r="S3" s="42" t="s">
        <v>1</v>
      </c>
    </row>
    <row r="4" ht="21.75" customHeight="1" spans="1:19">
      <c r="A4" s="181" t="s">
        <v>53</v>
      </c>
      <c r="B4" s="182" t="s">
        <v>54</v>
      </c>
      <c r="C4" s="182" t="s">
        <v>55</v>
      </c>
      <c r="D4" s="183" t="s">
        <v>56</v>
      </c>
      <c r="E4" s="183"/>
      <c r="F4" s="183"/>
      <c r="G4" s="183"/>
      <c r="H4" s="183"/>
      <c r="I4" s="127"/>
      <c r="J4" s="183"/>
      <c r="K4" s="183"/>
      <c r="L4" s="183"/>
      <c r="M4" s="183"/>
      <c r="N4" s="190"/>
      <c r="O4" s="183" t="s">
        <v>45</v>
      </c>
      <c r="P4" s="183"/>
      <c r="Q4" s="183"/>
      <c r="R4" s="183"/>
      <c r="S4" s="190"/>
    </row>
    <row r="5" ht="27" customHeight="1" spans="1:19">
      <c r="A5" s="184"/>
      <c r="B5" s="185"/>
      <c r="C5" s="185"/>
      <c r="D5" s="185" t="s">
        <v>57</v>
      </c>
      <c r="E5" s="185" t="s">
        <v>58</v>
      </c>
      <c r="F5" s="185" t="s">
        <v>59</v>
      </c>
      <c r="G5" s="185" t="s">
        <v>60</v>
      </c>
      <c r="H5" s="185" t="s">
        <v>61</v>
      </c>
      <c r="I5" s="191" t="s">
        <v>62</v>
      </c>
      <c r="J5" s="192"/>
      <c r="K5" s="192"/>
      <c r="L5" s="192"/>
      <c r="M5" s="192"/>
      <c r="N5" s="193"/>
      <c r="O5" s="185" t="s">
        <v>57</v>
      </c>
      <c r="P5" s="185" t="s">
        <v>58</v>
      </c>
      <c r="Q5" s="185" t="s">
        <v>59</v>
      </c>
      <c r="R5" s="185" t="s">
        <v>60</v>
      </c>
      <c r="S5" s="185" t="s">
        <v>63</v>
      </c>
    </row>
    <row r="6" ht="30" customHeight="1" spans="1:19">
      <c r="A6" s="186"/>
      <c r="B6" s="187"/>
      <c r="C6" s="111"/>
      <c r="D6" s="111"/>
      <c r="E6" s="111"/>
      <c r="F6" s="111"/>
      <c r="G6" s="111"/>
      <c r="H6" s="111"/>
      <c r="I6" s="69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4"/>
      <c r="P6" s="194"/>
      <c r="Q6" s="194"/>
      <c r="R6" s="194"/>
      <c r="S6" s="111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9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69</v>
      </c>
      <c r="B8" s="20" t="s">
        <v>70</v>
      </c>
      <c r="C8" s="77">
        <v>65567550.87</v>
      </c>
      <c r="D8" s="77">
        <f>61037685+2554248</f>
        <v>63591933</v>
      </c>
      <c r="E8" s="77">
        <v>61037685</v>
      </c>
      <c r="F8" s="77"/>
      <c r="G8" s="77"/>
      <c r="H8" s="77"/>
      <c r="I8" s="77">
        <v>2554248</v>
      </c>
      <c r="J8" s="77"/>
      <c r="K8" s="77"/>
      <c r="L8" s="77"/>
      <c r="M8" s="77"/>
      <c r="N8" s="77">
        <v>2554248</v>
      </c>
      <c r="O8" s="77">
        <v>1975617.87</v>
      </c>
      <c r="P8" s="77">
        <v>1975617.87</v>
      </c>
      <c r="Q8" s="77"/>
      <c r="R8" s="77"/>
      <c r="S8" s="77"/>
    </row>
    <row r="9" ht="18" customHeight="1" spans="1:19">
      <c r="A9" s="45" t="s">
        <v>55</v>
      </c>
      <c r="B9" s="189"/>
      <c r="C9" s="77">
        <v>65567550.87</v>
      </c>
      <c r="D9" s="77">
        <f>61037685+2554248</f>
        <v>63591933</v>
      </c>
      <c r="E9" s="77">
        <v>61037685</v>
      </c>
      <c r="F9" s="77"/>
      <c r="G9" s="77"/>
      <c r="H9" s="77"/>
      <c r="I9" s="77">
        <v>2554248</v>
      </c>
      <c r="J9" s="77"/>
      <c r="K9" s="77"/>
      <c r="L9" s="77"/>
      <c r="M9" s="77"/>
      <c r="N9" s="77">
        <v>2554248</v>
      </c>
      <c r="O9" s="77">
        <v>1975617.87</v>
      </c>
      <c r="P9" s="77">
        <v>1975617.87</v>
      </c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GridLines="0" showZeros="0" topLeftCell="A7" workbookViewId="0">
      <selection activeCell="F29" sqref="F29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2" t="s">
        <v>71</v>
      </c>
    </row>
    <row r="2" ht="41.25" customHeight="1" spans="1:1">
      <c r="A2" s="38" t="str">
        <f>"2026"&amp;"年部门支出预算表"</f>
        <v>2026年部门支出预算表</v>
      </c>
    </row>
    <row r="3" ht="17.25" customHeight="1" spans="1:15">
      <c r="A3" s="41" t="str">
        <f>"单位名称："&amp;"昆明市盘龙区师大实验昆明湖中学"</f>
        <v>单位名称：昆明市盘龙区师大实验昆明湖中学</v>
      </c>
      <c r="O3" s="42" t="s">
        <v>1</v>
      </c>
    </row>
    <row r="4" ht="27" customHeight="1" spans="1:15">
      <c r="A4" s="167" t="s">
        <v>72</v>
      </c>
      <c r="B4" s="167" t="s">
        <v>73</v>
      </c>
      <c r="C4" s="167" t="s">
        <v>55</v>
      </c>
      <c r="D4" s="168" t="s">
        <v>58</v>
      </c>
      <c r="E4" s="169"/>
      <c r="F4" s="170"/>
      <c r="G4" s="171" t="s">
        <v>59</v>
      </c>
      <c r="H4" s="171" t="s">
        <v>60</v>
      </c>
      <c r="I4" s="171" t="s">
        <v>74</v>
      </c>
      <c r="J4" s="168" t="s">
        <v>62</v>
      </c>
      <c r="K4" s="169"/>
      <c r="L4" s="169"/>
      <c r="M4" s="169"/>
      <c r="N4" s="178"/>
      <c r="O4" s="179"/>
    </row>
    <row r="5" ht="42" customHeight="1" spans="1:15">
      <c r="A5" s="172"/>
      <c r="B5" s="172"/>
      <c r="C5" s="173"/>
      <c r="D5" s="174" t="s">
        <v>57</v>
      </c>
      <c r="E5" s="174" t="s">
        <v>75</v>
      </c>
      <c r="F5" s="174" t="s">
        <v>76</v>
      </c>
      <c r="G5" s="173"/>
      <c r="H5" s="173"/>
      <c r="I5" s="180"/>
      <c r="J5" s="174" t="s">
        <v>57</v>
      </c>
      <c r="K5" s="161" t="s">
        <v>77</v>
      </c>
      <c r="L5" s="161" t="s">
        <v>78</v>
      </c>
      <c r="M5" s="161" t="s">
        <v>79</v>
      </c>
      <c r="N5" s="161" t="s">
        <v>80</v>
      </c>
      <c r="O5" s="161" t="s">
        <v>81</v>
      </c>
    </row>
    <row r="6" ht="18" customHeight="1" spans="1:15">
      <c r="A6" s="49" t="s">
        <v>82</v>
      </c>
      <c r="B6" s="49" t="s">
        <v>83</v>
      </c>
      <c r="C6" s="49" t="s">
        <v>84</v>
      </c>
      <c r="D6" s="52" t="s">
        <v>85</v>
      </c>
      <c r="E6" s="52" t="s">
        <v>86</v>
      </c>
      <c r="F6" s="52" t="s">
        <v>87</v>
      </c>
      <c r="G6" s="52" t="s">
        <v>88</v>
      </c>
      <c r="H6" s="52" t="s">
        <v>89</v>
      </c>
      <c r="I6" s="52" t="s">
        <v>90</v>
      </c>
      <c r="J6" s="52" t="s">
        <v>91</v>
      </c>
      <c r="K6" s="52" t="s">
        <v>92</v>
      </c>
      <c r="L6" s="52" t="s">
        <v>93</v>
      </c>
      <c r="M6" s="52" t="s">
        <v>94</v>
      </c>
      <c r="N6" s="49" t="s">
        <v>95</v>
      </c>
      <c r="O6" s="52" t="s">
        <v>96</v>
      </c>
    </row>
    <row r="7" ht="21" customHeight="1" spans="1:15">
      <c r="A7" s="53" t="s">
        <v>97</v>
      </c>
      <c r="B7" s="53" t="s">
        <v>98</v>
      </c>
      <c r="C7" s="77">
        <v>56926717.87</v>
      </c>
      <c r="D7" s="77">
        <v>54372469.87</v>
      </c>
      <c r="E7" s="77">
        <v>34710651</v>
      </c>
      <c r="F7" s="77">
        <v>19661818.87</v>
      </c>
      <c r="G7" s="77"/>
      <c r="H7" s="77"/>
      <c r="I7" s="77"/>
      <c r="J7" s="77">
        <v>2554248</v>
      </c>
      <c r="K7" s="77"/>
      <c r="L7" s="77"/>
      <c r="M7" s="77"/>
      <c r="N7" s="77"/>
      <c r="O7" s="77">
        <v>2554248</v>
      </c>
    </row>
    <row r="8" ht="21" customHeight="1" spans="1:15">
      <c r="A8" s="175" t="s">
        <v>99</v>
      </c>
      <c r="B8" s="175" t="s">
        <v>100</v>
      </c>
      <c r="C8" s="77">
        <v>56160247.87</v>
      </c>
      <c r="D8" s="77">
        <v>53605999.87</v>
      </c>
      <c r="E8" s="77">
        <v>34710651</v>
      </c>
      <c r="F8" s="77">
        <v>18895348.87</v>
      </c>
      <c r="G8" s="77"/>
      <c r="H8" s="77"/>
      <c r="I8" s="77"/>
      <c r="J8" s="77">
        <v>2554248</v>
      </c>
      <c r="K8" s="77"/>
      <c r="L8" s="77"/>
      <c r="M8" s="77"/>
      <c r="N8" s="77"/>
      <c r="O8" s="77">
        <v>2554248</v>
      </c>
    </row>
    <row r="9" ht="21" customHeight="1" spans="1:15">
      <c r="A9" s="176" t="s">
        <v>101</v>
      </c>
      <c r="B9" s="176" t="s">
        <v>102</v>
      </c>
      <c r="C9" s="77">
        <v>24644876.87</v>
      </c>
      <c r="D9" s="77">
        <v>24644876.87</v>
      </c>
      <c r="E9" s="77">
        <v>16890859</v>
      </c>
      <c r="F9" s="77">
        <v>7754017.87</v>
      </c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76" t="s">
        <v>103</v>
      </c>
      <c r="B10" s="176" t="s">
        <v>104</v>
      </c>
      <c r="C10" s="77">
        <v>26231923</v>
      </c>
      <c r="D10" s="77">
        <v>26231923</v>
      </c>
      <c r="E10" s="77">
        <v>17819792</v>
      </c>
      <c r="F10" s="77">
        <v>8412131</v>
      </c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6" t="s">
        <v>105</v>
      </c>
      <c r="B11" s="176" t="s">
        <v>106</v>
      </c>
      <c r="C11" s="77">
        <v>5283448</v>
      </c>
      <c r="D11" s="77">
        <v>2729200</v>
      </c>
      <c r="E11" s="77"/>
      <c r="F11" s="77">
        <v>2729200</v>
      </c>
      <c r="G11" s="77"/>
      <c r="H11" s="77"/>
      <c r="I11" s="77"/>
      <c r="J11" s="77">
        <v>2554248</v>
      </c>
      <c r="K11" s="77"/>
      <c r="L11" s="77"/>
      <c r="M11" s="77"/>
      <c r="N11" s="77"/>
      <c r="O11" s="77">
        <v>2554248</v>
      </c>
    </row>
    <row r="12" ht="21" customHeight="1" spans="1:15">
      <c r="A12" s="175" t="s">
        <v>107</v>
      </c>
      <c r="B12" s="175" t="s">
        <v>108</v>
      </c>
      <c r="C12" s="77">
        <v>43970</v>
      </c>
      <c r="D12" s="77">
        <v>43970</v>
      </c>
      <c r="E12" s="77"/>
      <c r="F12" s="77">
        <v>43970</v>
      </c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6" t="s">
        <v>109</v>
      </c>
      <c r="B13" s="176" t="s">
        <v>110</v>
      </c>
      <c r="C13" s="77">
        <v>43970</v>
      </c>
      <c r="D13" s="77">
        <v>43970</v>
      </c>
      <c r="E13" s="77"/>
      <c r="F13" s="77">
        <v>43970</v>
      </c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5" t="s">
        <v>111</v>
      </c>
      <c r="B14" s="175" t="s">
        <v>112</v>
      </c>
      <c r="C14" s="77">
        <v>722500</v>
      </c>
      <c r="D14" s="77">
        <v>722500</v>
      </c>
      <c r="E14" s="77"/>
      <c r="F14" s="77">
        <v>722500</v>
      </c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6" t="s">
        <v>113</v>
      </c>
      <c r="B15" s="176" t="s">
        <v>112</v>
      </c>
      <c r="C15" s="77">
        <v>722500</v>
      </c>
      <c r="D15" s="77">
        <v>722500</v>
      </c>
      <c r="E15" s="77"/>
      <c r="F15" s="77">
        <v>722500</v>
      </c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53" t="s">
        <v>114</v>
      </c>
      <c r="B16" s="53" t="s">
        <v>115</v>
      </c>
      <c r="C16" s="77">
        <v>3095105</v>
      </c>
      <c r="D16" s="77">
        <v>3095105</v>
      </c>
      <c r="E16" s="77">
        <v>3079230</v>
      </c>
      <c r="F16" s="77">
        <v>15875</v>
      </c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5" t="s">
        <v>116</v>
      </c>
      <c r="B17" s="175" t="s">
        <v>117</v>
      </c>
      <c r="C17" s="77">
        <v>15875</v>
      </c>
      <c r="D17" s="77">
        <v>15875</v>
      </c>
      <c r="E17" s="77"/>
      <c r="F17" s="77">
        <v>15875</v>
      </c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6" t="s">
        <v>118</v>
      </c>
      <c r="B18" s="176" t="s">
        <v>119</v>
      </c>
      <c r="C18" s="77">
        <v>15875</v>
      </c>
      <c r="D18" s="77">
        <v>15875</v>
      </c>
      <c r="E18" s="77"/>
      <c r="F18" s="77">
        <v>15875</v>
      </c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5" t="s">
        <v>120</v>
      </c>
      <c r="B19" s="175" t="s">
        <v>121</v>
      </c>
      <c r="C19" s="77">
        <v>3079230</v>
      </c>
      <c r="D19" s="77">
        <v>3079230</v>
      </c>
      <c r="E19" s="77">
        <v>3079230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6" t="s">
        <v>122</v>
      </c>
      <c r="B20" s="176" t="s">
        <v>123</v>
      </c>
      <c r="C20" s="77">
        <v>3079230</v>
      </c>
      <c r="D20" s="77">
        <v>3079230</v>
      </c>
      <c r="E20" s="77">
        <v>3079230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53" t="s">
        <v>124</v>
      </c>
      <c r="B21" s="53" t="s">
        <v>125</v>
      </c>
      <c r="C21" s="77">
        <v>2662440</v>
      </c>
      <c r="D21" s="77">
        <v>2662440</v>
      </c>
      <c r="E21" s="77">
        <v>2662440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5" t="s">
        <v>126</v>
      </c>
      <c r="B22" s="175" t="s">
        <v>127</v>
      </c>
      <c r="C22" s="77">
        <v>2662440</v>
      </c>
      <c r="D22" s="77">
        <v>2662440</v>
      </c>
      <c r="E22" s="77">
        <v>2662440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6" t="s">
        <v>128</v>
      </c>
      <c r="B23" s="176" t="s">
        <v>129</v>
      </c>
      <c r="C23" s="77">
        <v>1606440</v>
      </c>
      <c r="D23" s="77">
        <v>1606440</v>
      </c>
      <c r="E23" s="77">
        <v>1606440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76" t="s">
        <v>130</v>
      </c>
      <c r="B24" s="176" t="s">
        <v>131</v>
      </c>
      <c r="C24" s="77">
        <v>894135</v>
      </c>
      <c r="D24" s="77">
        <v>894135</v>
      </c>
      <c r="E24" s="77">
        <v>894135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76" t="s">
        <v>132</v>
      </c>
      <c r="B25" s="176" t="s">
        <v>133</v>
      </c>
      <c r="C25" s="77">
        <v>161865</v>
      </c>
      <c r="D25" s="77">
        <v>161865</v>
      </c>
      <c r="E25" s="77">
        <v>161865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53" t="s">
        <v>134</v>
      </c>
      <c r="B26" s="53" t="s">
        <v>135</v>
      </c>
      <c r="C26" s="77">
        <v>2883288</v>
      </c>
      <c r="D26" s="77">
        <v>2883288</v>
      </c>
      <c r="E26" s="77">
        <v>2883288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175" t="s">
        <v>136</v>
      </c>
      <c r="B27" s="175" t="s">
        <v>137</v>
      </c>
      <c r="C27" s="77">
        <v>2883288</v>
      </c>
      <c r="D27" s="77">
        <v>2883288</v>
      </c>
      <c r="E27" s="77">
        <v>2883288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ht="21" customHeight="1" spans="1:15">
      <c r="A28" s="176" t="s">
        <v>138</v>
      </c>
      <c r="B28" s="176" t="s">
        <v>139</v>
      </c>
      <c r="C28" s="77">
        <v>2883288</v>
      </c>
      <c r="D28" s="77">
        <v>2883288</v>
      </c>
      <c r="E28" s="77">
        <v>2883288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</row>
    <row r="29" ht="21" customHeight="1" spans="1:15">
      <c r="A29" s="177" t="s">
        <v>55</v>
      </c>
      <c r="B29" s="32"/>
      <c r="C29" s="77">
        <v>65567550.87</v>
      </c>
      <c r="D29" s="77">
        <v>63013302.87</v>
      </c>
      <c r="E29" s="77">
        <v>43335609</v>
      </c>
      <c r="F29" s="77">
        <v>19677693.87</v>
      </c>
      <c r="G29" s="77"/>
      <c r="H29" s="77"/>
      <c r="I29" s="77"/>
      <c r="J29" s="77">
        <v>2554248</v>
      </c>
      <c r="K29" s="77"/>
      <c r="L29" s="77"/>
      <c r="M29" s="77"/>
      <c r="N29" s="77"/>
      <c r="O29" s="77">
        <v>2554248</v>
      </c>
    </row>
  </sheetData>
  <mergeCells count="12">
    <mergeCell ref="A1:O1"/>
    <mergeCell ref="A2:O2"/>
    <mergeCell ref="A3:B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9" workbookViewId="0">
      <selection activeCell="D41" sqref="D4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39"/>
      <c r="B1" s="42"/>
      <c r="C1" s="42"/>
      <c r="D1" s="42" t="s">
        <v>140</v>
      </c>
    </row>
    <row r="2" ht="41.25" customHeight="1" spans="1:1">
      <c r="A2" s="38" t="str">
        <f>"2026"&amp;"年部门财政拨款收支预算总表"</f>
        <v>2026年部门财政拨款收支预算总表</v>
      </c>
    </row>
    <row r="3" ht="17.25" customHeight="1" spans="1:4">
      <c r="A3" s="41" t="str">
        <f>"单位名称："&amp;"昆明市盘龙区师大实验昆明湖中学"</f>
        <v>单位名称：昆明市盘龙区师大实验昆明湖中学</v>
      </c>
      <c r="B3" s="160"/>
      <c r="D3" s="42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141</v>
      </c>
      <c r="B6" s="77">
        <v>61037685</v>
      </c>
      <c r="C6" s="163" t="s">
        <v>142</v>
      </c>
      <c r="D6" s="77">
        <v>63013302.87</v>
      </c>
    </row>
    <row r="7" ht="16.5" customHeight="1" spans="1:4">
      <c r="A7" s="163" t="s">
        <v>143</v>
      </c>
      <c r="B7" s="77">
        <v>61037685</v>
      </c>
      <c r="C7" s="163" t="s">
        <v>144</v>
      </c>
      <c r="D7" s="77"/>
    </row>
    <row r="8" ht="16.5" customHeight="1" spans="1:4">
      <c r="A8" s="163" t="s">
        <v>145</v>
      </c>
      <c r="B8" s="77"/>
      <c r="C8" s="163" t="s">
        <v>146</v>
      </c>
      <c r="D8" s="77"/>
    </row>
    <row r="9" ht="16.5" customHeight="1" spans="1:4">
      <c r="A9" s="163" t="s">
        <v>147</v>
      </c>
      <c r="B9" s="77"/>
      <c r="C9" s="163" t="s">
        <v>148</v>
      </c>
      <c r="D9" s="77"/>
    </row>
    <row r="10" ht="16.5" customHeight="1" spans="1:4">
      <c r="A10" s="163" t="s">
        <v>149</v>
      </c>
      <c r="B10" s="77">
        <v>1975617.87</v>
      </c>
      <c r="C10" s="163" t="s">
        <v>150</v>
      </c>
      <c r="D10" s="77"/>
    </row>
    <row r="11" ht="16.5" customHeight="1" spans="1:4">
      <c r="A11" s="163" t="s">
        <v>143</v>
      </c>
      <c r="B11" s="77">
        <v>1975617.87</v>
      </c>
      <c r="C11" s="163" t="s">
        <v>151</v>
      </c>
      <c r="D11" s="77">
        <v>54372469.87</v>
      </c>
    </row>
    <row r="12" ht="16.5" customHeight="1" spans="1:4">
      <c r="A12" s="60" t="s">
        <v>145</v>
      </c>
      <c r="B12" s="77"/>
      <c r="C12" s="68" t="s">
        <v>152</v>
      </c>
      <c r="D12" s="77"/>
    </row>
    <row r="13" ht="16.5" customHeight="1" spans="1:4">
      <c r="A13" s="60" t="s">
        <v>147</v>
      </c>
      <c r="B13" s="77"/>
      <c r="C13" s="68" t="s">
        <v>153</v>
      </c>
      <c r="D13" s="77"/>
    </row>
    <row r="14" ht="16.5" customHeight="1" spans="1:4">
      <c r="A14" s="164"/>
      <c r="B14" s="77"/>
      <c r="C14" s="68" t="s">
        <v>154</v>
      </c>
      <c r="D14" s="77">
        <v>3095105</v>
      </c>
    </row>
    <row r="15" ht="16.5" customHeight="1" spans="1:4">
      <c r="A15" s="164"/>
      <c r="B15" s="77"/>
      <c r="C15" s="68" t="s">
        <v>155</v>
      </c>
      <c r="D15" s="77">
        <v>2662440</v>
      </c>
    </row>
    <row r="16" ht="16.5" customHeight="1" spans="1:4">
      <c r="A16" s="164"/>
      <c r="B16" s="77"/>
      <c r="C16" s="68" t="s">
        <v>156</v>
      </c>
      <c r="D16" s="77"/>
    </row>
    <row r="17" ht="16.5" customHeight="1" spans="1:4">
      <c r="A17" s="164"/>
      <c r="B17" s="77"/>
      <c r="C17" s="68" t="s">
        <v>157</v>
      </c>
      <c r="D17" s="77"/>
    </row>
    <row r="18" ht="16.5" customHeight="1" spans="1:4">
      <c r="A18" s="164"/>
      <c r="B18" s="77"/>
      <c r="C18" s="68" t="s">
        <v>158</v>
      </c>
      <c r="D18" s="77"/>
    </row>
    <row r="19" ht="16.5" customHeight="1" spans="1:4">
      <c r="A19" s="164"/>
      <c r="B19" s="77"/>
      <c r="C19" s="68" t="s">
        <v>159</v>
      </c>
      <c r="D19" s="77"/>
    </row>
    <row r="20" ht="16.5" customHeight="1" spans="1:4">
      <c r="A20" s="164"/>
      <c r="B20" s="77"/>
      <c r="C20" s="68" t="s">
        <v>160</v>
      </c>
      <c r="D20" s="77"/>
    </row>
    <row r="21" ht="16.5" customHeight="1" spans="1:4">
      <c r="A21" s="164"/>
      <c r="B21" s="77"/>
      <c r="C21" s="68" t="s">
        <v>161</v>
      </c>
      <c r="D21" s="77"/>
    </row>
    <row r="22" ht="16.5" customHeight="1" spans="1:4">
      <c r="A22" s="164"/>
      <c r="B22" s="77"/>
      <c r="C22" s="68" t="s">
        <v>162</v>
      </c>
      <c r="D22" s="77"/>
    </row>
    <row r="23" ht="16.5" customHeight="1" spans="1:4">
      <c r="A23" s="164"/>
      <c r="B23" s="77"/>
      <c r="C23" s="68" t="s">
        <v>163</v>
      </c>
      <c r="D23" s="77"/>
    </row>
    <row r="24" ht="16.5" customHeight="1" spans="1:4">
      <c r="A24" s="164"/>
      <c r="B24" s="77"/>
      <c r="C24" s="68" t="s">
        <v>164</v>
      </c>
      <c r="D24" s="77"/>
    </row>
    <row r="25" ht="16.5" customHeight="1" spans="1:4">
      <c r="A25" s="164"/>
      <c r="B25" s="77"/>
      <c r="C25" s="68" t="s">
        <v>165</v>
      </c>
      <c r="D25" s="77">
        <v>2883288</v>
      </c>
    </row>
    <row r="26" ht="16.5" customHeight="1" spans="1:4">
      <c r="A26" s="164"/>
      <c r="B26" s="77"/>
      <c r="C26" s="68" t="s">
        <v>166</v>
      </c>
      <c r="D26" s="77"/>
    </row>
    <row r="27" ht="16.5" customHeight="1" spans="1:4">
      <c r="A27" s="164"/>
      <c r="B27" s="77"/>
      <c r="C27" s="68" t="s">
        <v>167</v>
      </c>
      <c r="D27" s="77"/>
    </row>
    <row r="28" ht="16.5" customHeight="1" spans="1:4">
      <c r="A28" s="164"/>
      <c r="B28" s="77"/>
      <c r="C28" s="68" t="s">
        <v>168</v>
      </c>
      <c r="D28" s="77"/>
    </row>
    <row r="29" ht="16.5" customHeight="1" spans="1:4">
      <c r="A29" s="164"/>
      <c r="B29" s="77"/>
      <c r="C29" s="68" t="s">
        <v>169</v>
      </c>
      <c r="D29" s="77"/>
    </row>
    <row r="30" ht="16.5" customHeight="1" spans="1:4">
      <c r="A30" s="164"/>
      <c r="B30" s="77"/>
      <c r="C30" s="68" t="s">
        <v>170</v>
      </c>
      <c r="D30" s="77"/>
    </row>
    <row r="31" ht="16.5" customHeight="1" spans="1:4">
      <c r="A31" s="164"/>
      <c r="B31" s="77"/>
      <c r="C31" s="60" t="s">
        <v>171</v>
      </c>
      <c r="D31" s="77"/>
    </row>
    <row r="32" ht="16.5" customHeight="1" spans="1:4">
      <c r="A32" s="164"/>
      <c r="B32" s="77"/>
      <c r="C32" s="60" t="s">
        <v>172</v>
      </c>
      <c r="D32" s="77"/>
    </row>
    <row r="33" ht="16.5" customHeight="1" spans="1:4">
      <c r="A33" s="164"/>
      <c r="B33" s="77"/>
      <c r="C33" s="27" t="s">
        <v>173</v>
      </c>
      <c r="D33" s="77"/>
    </row>
    <row r="34" ht="15" customHeight="1" spans="1:4">
      <c r="A34" s="165" t="s">
        <v>50</v>
      </c>
      <c r="B34" s="166">
        <v>63013302.87</v>
      </c>
      <c r="C34" s="165" t="s">
        <v>51</v>
      </c>
      <c r="D34" s="166">
        <v>63013302.87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9"/>
  <sheetViews>
    <sheetView showZeros="0" workbookViewId="0">
      <selection activeCell="C25" sqref="C2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4"/>
      <c r="F1" s="70"/>
      <c r="G1" s="139" t="s">
        <v>174</v>
      </c>
    </row>
    <row r="2" ht="41.25" customHeight="1" spans="1:7">
      <c r="A2" s="120" t="str">
        <f>"2026"&amp;"年一般公共预算支出预算表（按功能科目分类）"</f>
        <v>2026年一般公共预算支出预算表（按功能科目分类）</v>
      </c>
      <c r="B2" s="120"/>
      <c r="C2" s="120"/>
      <c r="D2" s="120"/>
      <c r="E2" s="120"/>
      <c r="F2" s="120"/>
      <c r="G2" s="120"/>
    </row>
    <row r="3" ht="18" customHeight="1" spans="1:7">
      <c r="A3" s="4" t="str">
        <f>"单位名称："&amp;"昆明市盘龙区师大实验昆明湖中学"</f>
        <v>单位名称：昆明市盘龙区师大实验昆明湖中学</v>
      </c>
      <c r="F3" s="117"/>
      <c r="G3" s="139" t="s">
        <v>1</v>
      </c>
    </row>
    <row r="4" ht="20.25" customHeight="1" spans="1:7">
      <c r="A4" s="155" t="s">
        <v>175</v>
      </c>
      <c r="B4" s="156"/>
      <c r="C4" s="121" t="s">
        <v>55</v>
      </c>
      <c r="D4" s="143" t="s">
        <v>75</v>
      </c>
      <c r="E4" s="11"/>
      <c r="F4" s="12"/>
      <c r="G4" s="136" t="s">
        <v>76</v>
      </c>
    </row>
    <row r="5" ht="20.25" customHeight="1" spans="1:7">
      <c r="A5" s="157" t="s">
        <v>72</v>
      </c>
      <c r="B5" s="157" t="s">
        <v>73</v>
      </c>
      <c r="C5" s="18"/>
      <c r="D5" s="126" t="s">
        <v>57</v>
      </c>
      <c r="E5" s="126" t="s">
        <v>176</v>
      </c>
      <c r="F5" s="126" t="s">
        <v>177</v>
      </c>
      <c r="G5" s="138"/>
    </row>
    <row r="6" ht="15" customHeight="1" spans="1:7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  <c r="G6" s="56" t="s">
        <v>88</v>
      </c>
    </row>
    <row r="7" ht="18" customHeight="1" spans="1:7">
      <c r="A7" s="27" t="s">
        <v>97</v>
      </c>
      <c r="B7" s="27" t="s">
        <v>98</v>
      </c>
      <c r="C7" s="77">
        <v>54372469.87</v>
      </c>
      <c r="D7" s="77">
        <v>34710651</v>
      </c>
      <c r="E7" s="77">
        <v>30872513</v>
      </c>
      <c r="F7" s="77">
        <v>3838138</v>
      </c>
      <c r="G7" s="77">
        <v>19661818.87</v>
      </c>
    </row>
    <row r="8" ht="18" customHeight="1" spans="1:7">
      <c r="A8" s="131" t="s">
        <v>99</v>
      </c>
      <c r="B8" s="131" t="s">
        <v>100</v>
      </c>
      <c r="C8" s="77">
        <v>53605999.87</v>
      </c>
      <c r="D8" s="77">
        <v>34710651</v>
      </c>
      <c r="E8" s="77">
        <v>30872513</v>
      </c>
      <c r="F8" s="77">
        <v>3838138</v>
      </c>
      <c r="G8" s="77">
        <v>18895348.87</v>
      </c>
    </row>
    <row r="9" ht="18" customHeight="1" spans="1:7">
      <c r="A9" s="158" t="s">
        <v>101</v>
      </c>
      <c r="B9" s="158" t="s">
        <v>102</v>
      </c>
      <c r="C9" s="77">
        <v>24644876.87</v>
      </c>
      <c r="D9" s="77">
        <v>16890859</v>
      </c>
      <c r="E9" s="77">
        <v>14824087</v>
      </c>
      <c r="F9" s="77">
        <v>2066772</v>
      </c>
      <c r="G9" s="77">
        <v>7754017.87</v>
      </c>
    </row>
    <row r="10" ht="18" customHeight="1" spans="1:7">
      <c r="A10" s="158" t="s">
        <v>103</v>
      </c>
      <c r="B10" s="158" t="s">
        <v>104</v>
      </c>
      <c r="C10" s="77">
        <v>26231923</v>
      </c>
      <c r="D10" s="77">
        <v>17819792</v>
      </c>
      <c r="E10" s="77">
        <v>16048426</v>
      </c>
      <c r="F10" s="77">
        <v>1771366</v>
      </c>
      <c r="G10" s="77">
        <v>8412131</v>
      </c>
    </row>
    <row r="11" ht="18" customHeight="1" spans="1:7">
      <c r="A11" s="158" t="s">
        <v>105</v>
      </c>
      <c r="B11" s="158" t="s">
        <v>106</v>
      </c>
      <c r="C11" s="77">
        <v>2729200</v>
      </c>
      <c r="D11" s="77"/>
      <c r="E11" s="77"/>
      <c r="F11" s="77"/>
      <c r="G11" s="77">
        <v>2729200</v>
      </c>
    </row>
    <row r="12" ht="18" customHeight="1" spans="1:7">
      <c r="A12" s="131" t="s">
        <v>107</v>
      </c>
      <c r="B12" s="131" t="s">
        <v>108</v>
      </c>
      <c r="C12" s="77">
        <v>43970</v>
      </c>
      <c r="D12" s="77"/>
      <c r="E12" s="77"/>
      <c r="F12" s="77"/>
      <c r="G12" s="77">
        <v>43970</v>
      </c>
    </row>
    <row r="13" ht="18" customHeight="1" spans="1:7">
      <c r="A13" s="158" t="s">
        <v>109</v>
      </c>
      <c r="B13" s="158" t="s">
        <v>110</v>
      </c>
      <c r="C13" s="77">
        <v>43970</v>
      </c>
      <c r="D13" s="77"/>
      <c r="E13" s="77"/>
      <c r="F13" s="77"/>
      <c r="G13" s="77">
        <v>43970</v>
      </c>
    </row>
    <row r="14" ht="18" customHeight="1" spans="1:7">
      <c r="A14" s="131" t="s">
        <v>111</v>
      </c>
      <c r="B14" s="131" t="s">
        <v>112</v>
      </c>
      <c r="C14" s="77">
        <v>722500</v>
      </c>
      <c r="D14" s="77"/>
      <c r="E14" s="77"/>
      <c r="F14" s="77"/>
      <c r="G14" s="77">
        <v>722500</v>
      </c>
    </row>
    <row r="15" ht="18" customHeight="1" spans="1:7">
      <c r="A15" s="158" t="s">
        <v>113</v>
      </c>
      <c r="B15" s="158" t="s">
        <v>112</v>
      </c>
      <c r="C15" s="77">
        <v>722500</v>
      </c>
      <c r="D15" s="77"/>
      <c r="E15" s="77"/>
      <c r="F15" s="77"/>
      <c r="G15" s="77">
        <v>722500</v>
      </c>
    </row>
    <row r="16" ht="18" customHeight="1" spans="1:7">
      <c r="A16" s="27" t="s">
        <v>114</v>
      </c>
      <c r="B16" s="27" t="s">
        <v>115</v>
      </c>
      <c r="C16" s="77">
        <v>3095105</v>
      </c>
      <c r="D16" s="77">
        <v>3079230</v>
      </c>
      <c r="E16" s="77">
        <v>3079230</v>
      </c>
      <c r="F16" s="77"/>
      <c r="G16" s="77">
        <v>15875</v>
      </c>
    </row>
    <row r="17" ht="18" customHeight="1" spans="1:7">
      <c r="A17" s="131" t="s">
        <v>116</v>
      </c>
      <c r="B17" s="131" t="s">
        <v>117</v>
      </c>
      <c r="C17" s="77">
        <v>15875</v>
      </c>
      <c r="D17" s="77"/>
      <c r="E17" s="77"/>
      <c r="F17" s="77"/>
      <c r="G17" s="77">
        <v>15875</v>
      </c>
    </row>
    <row r="18" ht="18" customHeight="1" spans="1:7">
      <c r="A18" s="158" t="s">
        <v>118</v>
      </c>
      <c r="B18" s="158" t="s">
        <v>119</v>
      </c>
      <c r="C18" s="77">
        <v>15875</v>
      </c>
      <c r="D18" s="77"/>
      <c r="E18" s="77"/>
      <c r="F18" s="77"/>
      <c r="G18" s="77">
        <v>15875</v>
      </c>
    </row>
    <row r="19" ht="18" customHeight="1" spans="1:7">
      <c r="A19" s="131" t="s">
        <v>120</v>
      </c>
      <c r="B19" s="131" t="s">
        <v>121</v>
      </c>
      <c r="C19" s="77">
        <v>3079230</v>
      </c>
      <c r="D19" s="77">
        <v>3079230</v>
      </c>
      <c r="E19" s="77">
        <v>3079230</v>
      </c>
      <c r="F19" s="77"/>
      <c r="G19" s="77"/>
    </row>
    <row r="20" ht="18" customHeight="1" spans="1:7">
      <c r="A20" s="158" t="s">
        <v>122</v>
      </c>
      <c r="B20" s="158" t="s">
        <v>123</v>
      </c>
      <c r="C20" s="77">
        <v>3079230</v>
      </c>
      <c r="D20" s="77">
        <v>3079230</v>
      </c>
      <c r="E20" s="77">
        <v>3079230</v>
      </c>
      <c r="F20" s="77"/>
      <c r="G20" s="77"/>
    </row>
    <row r="21" ht="18" customHeight="1" spans="1:7">
      <c r="A21" s="27" t="s">
        <v>124</v>
      </c>
      <c r="B21" s="27" t="s">
        <v>125</v>
      </c>
      <c r="C21" s="77">
        <v>2662440</v>
      </c>
      <c r="D21" s="77">
        <v>2662440</v>
      </c>
      <c r="E21" s="77">
        <v>2662440</v>
      </c>
      <c r="F21" s="77"/>
      <c r="G21" s="77"/>
    </row>
    <row r="22" ht="18" customHeight="1" spans="1:7">
      <c r="A22" s="131" t="s">
        <v>126</v>
      </c>
      <c r="B22" s="131" t="s">
        <v>127</v>
      </c>
      <c r="C22" s="77">
        <v>2662440</v>
      </c>
      <c r="D22" s="77">
        <v>2662440</v>
      </c>
      <c r="E22" s="77">
        <v>2662440</v>
      </c>
      <c r="F22" s="77"/>
      <c r="G22" s="77"/>
    </row>
    <row r="23" ht="18" customHeight="1" spans="1:7">
      <c r="A23" s="158" t="s">
        <v>128</v>
      </c>
      <c r="B23" s="158" t="s">
        <v>129</v>
      </c>
      <c r="C23" s="77">
        <v>1606440</v>
      </c>
      <c r="D23" s="77">
        <v>1606440</v>
      </c>
      <c r="E23" s="77">
        <v>1606440</v>
      </c>
      <c r="F23" s="77"/>
      <c r="G23" s="77"/>
    </row>
    <row r="24" ht="18" customHeight="1" spans="1:7">
      <c r="A24" s="158" t="s">
        <v>130</v>
      </c>
      <c r="B24" s="158" t="s">
        <v>131</v>
      </c>
      <c r="C24" s="77">
        <v>894135</v>
      </c>
      <c r="D24" s="77">
        <v>894135</v>
      </c>
      <c r="E24" s="77">
        <v>894135</v>
      </c>
      <c r="F24" s="77"/>
      <c r="G24" s="77"/>
    </row>
    <row r="25" ht="18" customHeight="1" spans="1:7">
      <c r="A25" s="158" t="s">
        <v>132</v>
      </c>
      <c r="B25" s="158" t="s">
        <v>133</v>
      </c>
      <c r="C25" s="77">
        <v>161865</v>
      </c>
      <c r="D25" s="77">
        <v>161865</v>
      </c>
      <c r="E25" s="77">
        <v>161865</v>
      </c>
      <c r="F25" s="77"/>
      <c r="G25" s="77"/>
    </row>
    <row r="26" ht="18" customHeight="1" spans="1:7">
      <c r="A26" s="27" t="s">
        <v>134</v>
      </c>
      <c r="B26" s="27" t="s">
        <v>135</v>
      </c>
      <c r="C26" s="77">
        <v>2883288</v>
      </c>
      <c r="D26" s="77">
        <v>2883288</v>
      </c>
      <c r="E26" s="77">
        <v>2883288</v>
      </c>
      <c r="F26" s="77"/>
      <c r="G26" s="77"/>
    </row>
    <row r="27" ht="18" customHeight="1" spans="1:7">
      <c r="A27" s="131" t="s">
        <v>136</v>
      </c>
      <c r="B27" s="131" t="s">
        <v>137</v>
      </c>
      <c r="C27" s="77">
        <v>2883288</v>
      </c>
      <c r="D27" s="77">
        <v>2883288</v>
      </c>
      <c r="E27" s="77">
        <v>2883288</v>
      </c>
      <c r="F27" s="77"/>
      <c r="G27" s="77"/>
    </row>
    <row r="28" ht="18" customHeight="1" spans="1:7">
      <c r="A28" s="158" t="s">
        <v>138</v>
      </c>
      <c r="B28" s="158" t="s">
        <v>139</v>
      </c>
      <c r="C28" s="77">
        <v>2883288</v>
      </c>
      <c r="D28" s="77">
        <v>2883288</v>
      </c>
      <c r="E28" s="77">
        <v>2883288</v>
      </c>
      <c r="F28" s="77"/>
      <c r="G28" s="77"/>
    </row>
    <row r="29" ht="18" customHeight="1" spans="1:7">
      <c r="A29" s="76" t="s">
        <v>178</v>
      </c>
      <c r="B29" s="159" t="s">
        <v>178</v>
      </c>
      <c r="C29" s="77">
        <v>63013302.87</v>
      </c>
      <c r="D29" s="77">
        <v>43335609</v>
      </c>
      <c r="E29" s="77">
        <v>39497471</v>
      </c>
      <c r="F29" s="77">
        <v>3838138</v>
      </c>
      <c r="G29" s="77">
        <v>19677693.87</v>
      </c>
    </row>
  </sheetData>
  <mergeCells count="6">
    <mergeCell ref="A2:G2"/>
    <mergeCell ref="A4:B4"/>
    <mergeCell ref="D4:F4"/>
    <mergeCell ref="A29:B29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0"/>
      <c r="B1" s="40"/>
      <c r="C1" s="40"/>
      <c r="D1" s="40"/>
      <c r="E1" s="39"/>
      <c r="F1" s="151" t="s">
        <v>179</v>
      </c>
    </row>
    <row r="2" ht="41.25" customHeight="1" spans="1:6">
      <c r="A2" s="152" t="str">
        <f>"2026"&amp;"年一般公共预算“三公”经费支出预算表"</f>
        <v>2026年一般公共预算“三公”经费支出预算表</v>
      </c>
      <c r="B2" s="40"/>
      <c r="C2" s="40"/>
      <c r="D2" s="40"/>
      <c r="E2" s="39"/>
      <c r="F2" s="40"/>
    </row>
    <row r="3" customHeight="1" spans="1:6">
      <c r="A3" s="104" t="str">
        <f>"单位名称："&amp;"昆明市盘龙区师大实验昆明湖中学"</f>
        <v>单位名称：昆明市盘龙区师大实验昆明湖中学</v>
      </c>
      <c r="B3" s="153"/>
      <c r="D3" s="40"/>
      <c r="E3" s="39"/>
      <c r="F3" s="43" t="s">
        <v>1</v>
      </c>
    </row>
    <row r="4" ht="27" customHeight="1" spans="1:6">
      <c r="A4" s="44" t="s">
        <v>180</v>
      </c>
      <c r="B4" s="44" t="s">
        <v>181</v>
      </c>
      <c r="C4" s="45" t="s">
        <v>182</v>
      </c>
      <c r="D4" s="44"/>
      <c r="E4" s="46"/>
      <c r="F4" s="44" t="s">
        <v>183</v>
      </c>
    </row>
    <row r="5" ht="28.5" customHeight="1" spans="1:6">
      <c r="A5" s="154"/>
      <c r="B5" s="48"/>
      <c r="C5" s="46" t="s">
        <v>57</v>
      </c>
      <c r="D5" s="46" t="s">
        <v>184</v>
      </c>
      <c r="E5" s="46" t="s">
        <v>185</v>
      </c>
      <c r="F5" s="47"/>
    </row>
    <row r="6" ht="17.25" customHeight="1" spans="1:6">
      <c r="A6" s="52" t="s">
        <v>82</v>
      </c>
      <c r="B6" s="52" t="s">
        <v>83</v>
      </c>
      <c r="C6" s="52" t="s">
        <v>84</v>
      </c>
      <c r="D6" s="52" t="s">
        <v>85</v>
      </c>
      <c r="E6" s="52" t="s">
        <v>86</v>
      </c>
      <c r="F6" s="52" t="s">
        <v>87</v>
      </c>
    </row>
    <row r="7" ht="17.25" customHeight="1" spans="1:6">
      <c r="A7" s="77">
        <v>22000</v>
      </c>
      <c r="B7" s="77"/>
      <c r="C7" s="77">
        <v>22000</v>
      </c>
      <c r="D7" s="77"/>
      <c r="E7" s="77">
        <v>22000</v>
      </c>
      <c r="F7" s="77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8"/>
  <sheetViews>
    <sheetView showZeros="0" workbookViewId="0">
      <selection activeCell="A13" sqref="A13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customFormat="1" ht="13.5" customHeight="1" spans="2:23">
      <c r="B1" s="140"/>
      <c r="D1" s="141"/>
      <c r="E1" s="141"/>
      <c r="F1" s="141"/>
      <c r="G1" s="141"/>
      <c r="H1" s="79"/>
      <c r="I1" s="79"/>
      <c r="J1" s="79"/>
      <c r="K1" s="79"/>
      <c r="L1" s="79"/>
      <c r="M1" s="79"/>
      <c r="Q1" s="79"/>
      <c r="U1" s="140"/>
      <c r="W1" s="2" t="s">
        <v>186</v>
      </c>
    </row>
    <row r="2" customFormat="1" ht="45.75" customHeight="1" spans="1:23">
      <c r="A2" s="65" t="s">
        <v>187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3"/>
      <c r="O2" s="3"/>
      <c r="P2" s="3"/>
      <c r="Q2" s="65"/>
      <c r="R2" s="65"/>
      <c r="S2" s="65"/>
      <c r="T2" s="65"/>
      <c r="U2" s="65"/>
      <c r="V2" s="65"/>
      <c r="W2" s="65"/>
    </row>
    <row r="3" customFormat="1" ht="18.75" customHeight="1" spans="1:23">
      <c r="A3" s="4" t="s">
        <v>188</v>
      </c>
      <c r="B3" s="142"/>
      <c r="C3" s="142"/>
      <c r="D3" s="142"/>
      <c r="E3" s="142"/>
      <c r="F3" s="142"/>
      <c r="G3" s="142"/>
      <c r="H3" s="83"/>
      <c r="I3" s="83"/>
      <c r="J3" s="83"/>
      <c r="K3" s="83"/>
      <c r="L3" s="83"/>
      <c r="M3" s="83"/>
      <c r="N3" s="6"/>
      <c r="O3" s="6"/>
      <c r="P3" s="6"/>
      <c r="Q3" s="83"/>
      <c r="U3" s="140"/>
      <c r="W3" s="2" t="s">
        <v>1</v>
      </c>
    </row>
    <row r="4" ht="18" customHeight="1" spans="1:23">
      <c r="A4" s="8" t="s">
        <v>189</v>
      </c>
      <c r="B4" s="8" t="s">
        <v>190</v>
      </c>
      <c r="C4" s="8" t="s">
        <v>191</v>
      </c>
      <c r="D4" s="8" t="s">
        <v>192</v>
      </c>
      <c r="E4" s="8" t="s">
        <v>193</v>
      </c>
      <c r="F4" s="8" t="s">
        <v>194</v>
      </c>
      <c r="G4" s="8" t="s">
        <v>195</v>
      </c>
      <c r="H4" s="143" t="s">
        <v>196</v>
      </c>
      <c r="I4" s="99" t="s">
        <v>196</v>
      </c>
      <c r="J4" s="99"/>
      <c r="K4" s="99"/>
      <c r="L4" s="99"/>
      <c r="M4" s="99"/>
      <c r="N4" s="11"/>
      <c r="O4" s="11"/>
      <c r="P4" s="11"/>
      <c r="Q4" s="86" t="s">
        <v>61</v>
      </c>
      <c r="R4" s="99" t="s">
        <v>62</v>
      </c>
      <c r="S4" s="99"/>
      <c r="T4" s="99"/>
      <c r="U4" s="99"/>
      <c r="V4" s="99"/>
      <c r="W4" s="100"/>
    </row>
    <row r="5" ht="18" customHeight="1" spans="1:23">
      <c r="A5" s="26"/>
      <c r="B5" s="123"/>
      <c r="C5" s="13"/>
      <c r="D5" s="13"/>
      <c r="E5" s="13"/>
      <c r="F5" s="13"/>
      <c r="G5" s="13"/>
      <c r="H5" s="121" t="s">
        <v>197</v>
      </c>
      <c r="I5" s="143" t="s">
        <v>58</v>
      </c>
      <c r="J5" s="99"/>
      <c r="K5" s="99"/>
      <c r="L5" s="99"/>
      <c r="M5" s="100"/>
      <c r="N5" s="10" t="s">
        <v>198</v>
      </c>
      <c r="O5" s="11"/>
      <c r="P5" s="12"/>
      <c r="Q5" s="8" t="s">
        <v>61</v>
      </c>
      <c r="R5" s="143" t="s">
        <v>62</v>
      </c>
      <c r="S5" s="86" t="s">
        <v>64</v>
      </c>
      <c r="T5" s="99" t="s">
        <v>62</v>
      </c>
      <c r="U5" s="86" t="s">
        <v>66</v>
      </c>
      <c r="V5" s="86" t="s">
        <v>67</v>
      </c>
      <c r="W5" s="150" t="s">
        <v>68</v>
      </c>
    </row>
    <row r="6" ht="19.5" customHeight="1" spans="1:23">
      <c r="A6" s="26"/>
      <c r="B6" s="26"/>
      <c r="C6" s="26"/>
      <c r="D6" s="26"/>
      <c r="E6" s="26"/>
      <c r="F6" s="26"/>
      <c r="G6" s="26"/>
      <c r="H6" s="26"/>
      <c r="I6" s="147" t="s">
        <v>199</v>
      </c>
      <c r="J6" s="8" t="s">
        <v>200</v>
      </c>
      <c r="K6" s="8" t="s">
        <v>201</v>
      </c>
      <c r="L6" s="8" t="s">
        <v>202</v>
      </c>
      <c r="M6" s="8" t="s">
        <v>203</v>
      </c>
      <c r="N6" s="8" t="s">
        <v>58</v>
      </c>
      <c r="O6" s="8" t="s">
        <v>59</v>
      </c>
      <c r="P6" s="8" t="s">
        <v>60</v>
      </c>
      <c r="Q6" s="26"/>
      <c r="R6" s="8" t="s">
        <v>57</v>
      </c>
      <c r="S6" s="8" t="s">
        <v>64</v>
      </c>
      <c r="T6" s="8" t="s">
        <v>204</v>
      </c>
      <c r="U6" s="8" t="s">
        <v>66</v>
      </c>
      <c r="V6" s="8" t="s">
        <v>67</v>
      </c>
      <c r="W6" s="8" t="s">
        <v>68</v>
      </c>
    </row>
    <row r="7" ht="37.5" customHeight="1" spans="1:23">
      <c r="A7" s="18"/>
      <c r="B7" s="144"/>
      <c r="C7" s="144"/>
      <c r="D7" s="144"/>
      <c r="E7" s="144"/>
      <c r="F7" s="144"/>
      <c r="G7" s="144"/>
      <c r="H7" s="144"/>
      <c r="I7" s="148" t="s">
        <v>57</v>
      </c>
      <c r="J7" s="16" t="s">
        <v>205</v>
      </c>
      <c r="K7" s="16" t="s">
        <v>201</v>
      </c>
      <c r="L7" s="16" t="s">
        <v>202</v>
      </c>
      <c r="M7" s="16" t="s">
        <v>203</v>
      </c>
      <c r="N7" s="16" t="s">
        <v>201</v>
      </c>
      <c r="O7" s="16" t="s">
        <v>202</v>
      </c>
      <c r="P7" s="16" t="s">
        <v>203</v>
      </c>
      <c r="Q7" s="16" t="s">
        <v>61</v>
      </c>
      <c r="R7" s="16" t="s">
        <v>57</v>
      </c>
      <c r="S7" s="16" t="s">
        <v>64</v>
      </c>
      <c r="T7" s="16" t="s">
        <v>204</v>
      </c>
      <c r="U7" s="16" t="s">
        <v>66</v>
      </c>
      <c r="V7" s="16" t="s">
        <v>67</v>
      </c>
      <c r="W7" s="16" t="s">
        <v>68</v>
      </c>
    </row>
    <row r="8" customHeight="1" spans="1:23">
      <c r="A8" s="33">
        <v>2</v>
      </c>
      <c r="B8" s="33">
        <v>3</v>
      </c>
      <c r="C8" s="33">
        <v>4</v>
      </c>
      <c r="D8" s="33">
        <v>5</v>
      </c>
      <c r="E8" s="33">
        <v>6</v>
      </c>
      <c r="F8" s="33">
        <v>7</v>
      </c>
      <c r="G8" s="33">
        <v>8</v>
      </c>
      <c r="H8" s="33">
        <v>9</v>
      </c>
      <c r="I8" s="33">
        <v>10</v>
      </c>
      <c r="J8" s="33">
        <v>11</v>
      </c>
      <c r="K8" s="33">
        <v>12</v>
      </c>
      <c r="L8" s="33">
        <v>13</v>
      </c>
      <c r="M8" s="33">
        <v>14</v>
      </c>
      <c r="N8" s="33">
        <v>15</v>
      </c>
      <c r="O8" s="33">
        <v>16</v>
      </c>
      <c r="P8" s="33">
        <v>17</v>
      </c>
      <c r="Q8" s="33">
        <v>18</v>
      </c>
      <c r="R8" s="33">
        <v>19</v>
      </c>
      <c r="S8" s="33">
        <v>20</v>
      </c>
      <c r="T8" s="33">
        <v>21</v>
      </c>
      <c r="U8" s="33">
        <v>22</v>
      </c>
      <c r="V8" s="33">
        <v>23</v>
      </c>
      <c r="W8" s="33">
        <v>24</v>
      </c>
    </row>
    <row r="9" ht="20.25" customHeight="1" spans="1:23">
      <c r="A9" s="60" t="s">
        <v>70</v>
      </c>
      <c r="B9" s="60" t="s">
        <v>206</v>
      </c>
      <c r="C9" s="60" t="s">
        <v>207</v>
      </c>
      <c r="D9" s="60" t="s">
        <v>122</v>
      </c>
      <c r="E9" s="60" t="s">
        <v>123</v>
      </c>
      <c r="F9" s="60" t="s">
        <v>208</v>
      </c>
      <c r="G9" s="60" t="s">
        <v>209</v>
      </c>
      <c r="H9" s="77">
        <v>3079230</v>
      </c>
      <c r="I9" s="77">
        <v>3079230</v>
      </c>
      <c r="J9" s="77"/>
      <c r="K9" s="77"/>
      <c r="L9" s="77">
        <v>3079230</v>
      </c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0.25" customHeight="1" spans="1:23">
      <c r="A10" s="60" t="s">
        <v>70</v>
      </c>
      <c r="B10" s="60" t="s">
        <v>206</v>
      </c>
      <c r="C10" s="60" t="s">
        <v>207</v>
      </c>
      <c r="D10" s="60" t="s">
        <v>128</v>
      </c>
      <c r="E10" s="60" t="s">
        <v>129</v>
      </c>
      <c r="F10" s="60" t="s">
        <v>210</v>
      </c>
      <c r="G10" s="60" t="s">
        <v>211</v>
      </c>
      <c r="H10" s="77">
        <v>1606440</v>
      </c>
      <c r="I10" s="77">
        <v>1606440</v>
      </c>
      <c r="J10" s="149"/>
      <c r="K10" s="149"/>
      <c r="L10" s="77">
        <v>1606440</v>
      </c>
      <c r="M10" s="149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0.25" customHeight="1" spans="1:23">
      <c r="A11" s="60" t="s">
        <v>70</v>
      </c>
      <c r="B11" s="60" t="s">
        <v>206</v>
      </c>
      <c r="C11" s="60" t="s">
        <v>207</v>
      </c>
      <c r="D11" s="60" t="s">
        <v>130</v>
      </c>
      <c r="E11" s="60" t="s">
        <v>131</v>
      </c>
      <c r="F11" s="60" t="s">
        <v>212</v>
      </c>
      <c r="G11" s="60" t="s">
        <v>213</v>
      </c>
      <c r="H11" s="77">
        <v>894135</v>
      </c>
      <c r="I11" s="77">
        <v>894135</v>
      </c>
      <c r="J11" s="149"/>
      <c r="K11" s="149"/>
      <c r="L11" s="77">
        <v>894135</v>
      </c>
      <c r="M11" s="149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0.25" customHeight="1" spans="1:23">
      <c r="A12" s="60" t="s">
        <v>70</v>
      </c>
      <c r="B12" s="60" t="s">
        <v>206</v>
      </c>
      <c r="C12" s="60" t="s">
        <v>207</v>
      </c>
      <c r="D12" s="60" t="s">
        <v>101</v>
      </c>
      <c r="E12" s="60" t="s">
        <v>102</v>
      </c>
      <c r="F12" s="60" t="s">
        <v>214</v>
      </c>
      <c r="G12" s="60" t="s">
        <v>215</v>
      </c>
      <c r="H12" s="77">
        <v>50094</v>
      </c>
      <c r="I12" s="77">
        <v>50094</v>
      </c>
      <c r="J12" s="149"/>
      <c r="K12" s="149"/>
      <c r="L12" s="77">
        <v>50094</v>
      </c>
      <c r="M12" s="149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20.25" customHeight="1" spans="1:23">
      <c r="A13" s="60" t="s">
        <v>70</v>
      </c>
      <c r="B13" s="60" t="s">
        <v>206</v>
      </c>
      <c r="C13" s="60" t="s">
        <v>207</v>
      </c>
      <c r="D13" s="60" t="s">
        <v>103</v>
      </c>
      <c r="E13" s="60" t="s">
        <v>104</v>
      </c>
      <c r="F13" s="60" t="s">
        <v>214</v>
      </c>
      <c r="G13" s="60" t="s">
        <v>215</v>
      </c>
      <c r="H13" s="77">
        <v>75141</v>
      </c>
      <c r="I13" s="77">
        <v>75141</v>
      </c>
      <c r="J13" s="149"/>
      <c r="K13" s="149"/>
      <c r="L13" s="77">
        <v>75141</v>
      </c>
      <c r="M13" s="149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ht="20.25" customHeight="1" spans="1:23">
      <c r="A14" s="60" t="s">
        <v>70</v>
      </c>
      <c r="B14" s="60" t="s">
        <v>206</v>
      </c>
      <c r="C14" s="60" t="s">
        <v>207</v>
      </c>
      <c r="D14" s="60" t="s">
        <v>132</v>
      </c>
      <c r="E14" s="60" t="s">
        <v>133</v>
      </c>
      <c r="F14" s="60" t="s">
        <v>214</v>
      </c>
      <c r="G14" s="60" t="s">
        <v>215</v>
      </c>
      <c r="H14" s="77">
        <v>79695</v>
      </c>
      <c r="I14" s="77">
        <v>79695</v>
      </c>
      <c r="J14" s="149"/>
      <c r="K14" s="149"/>
      <c r="L14" s="77">
        <v>79695</v>
      </c>
      <c r="M14" s="149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ht="20.25" customHeight="1" spans="1:23">
      <c r="A15" s="60" t="s">
        <v>70</v>
      </c>
      <c r="B15" s="60" t="s">
        <v>206</v>
      </c>
      <c r="C15" s="60" t="s">
        <v>207</v>
      </c>
      <c r="D15" s="60" t="s">
        <v>132</v>
      </c>
      <c r="E15" s="60" t="s">
        <v>133</v>
      </c>
      <c r="F15" s="60" t="s">
        <v>214</v>
      </c>
      <c r="G15" s="60" t="s">
        <v>215</v>
      </c>
      <c r="H15" s="77">
        <v>82170</v>
      </c>
      <c r="I15" s="77">
        <v>82170</v>
      </c>
      <c r="J15" s="149"/>
      <c r="K15" s="149"/>
      <c r="L15" s="77">
        <v>82170</v>
      </c>
      <c r="M15" s="149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ht="20.25" customHeight="1" spans="1:23">
      <c r="A16" s="60" t="s">
        <v>70</v>
      </c>
      <c r="B16" s="60" t="s">
        <v>216</v>
      </c>
      <c r="C16" s="60" t="s">
        <v>139</v>
      </c>
      <c r="D16" s="60" t="s">
        <v>138</v>
      </c>
      <c r="E16" s="60" t="s">
        <v>139</v>
      </c>
      <c r="F16" s="60" t="s">
        <v>217</v>
      </c>
      <c r="G16" s="60" t="s">
        <v>139</v>
      </c>
      <c r="H16" s="77">
        <v>2883288</v>
      </c>
      <c r="I16" s="77">
        <v>2883288</v>
      </c>
      <c r="J16" s="149"/>
      <c r="K16" s="149"/>
      <c r="L16" s="77">
        <v>2883288</v>
      </c>
      <c r="M16" s="149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ht="20.25" customHeight="1" spans="1:23">
      <c r="A17" s="60" t="s">
        <v>70</v>
      </c>
      <c r="B17" s="60" t="s">
        <v>218</v>
      </c>
      <c r="C17" s="60" t="s">
        <v>219</v>
      </c>
      <c r="D17" s="60" t="s">
        <v>101</v>
      </c>
      <c r="E17" s="60" t="s">
        <v>102</v>
      </c>
      <c r="F17" s="60" t="s">
        <v>220</v>
      </c>
      <c r="G17" s="60" t="s">
        <v>219</v>
      </c>
      <c r="H17" s="77">
        <v>62436</v>
      </c>
      <c r="I17" s="77">
        <v>62436</v>
      </c>
      <c r="J17" s="149"/>
      <c r="K17" s="149"/>
      <c r="L17" s="77">
        <v>62436</v>
      </c>
      <c r="M17" s="149"/>
      <c r="N17" s="77"/>
      <c r="O17" s="77"/>
      <c r="P17" s="77"/>
      <c r="Q17" s="77"/>
      <c r="R17" s="77"/>
      <c r="S17" s="77"/>
      <c r="T17" s="77"/>
      <c r="U17" s="77"/>
      <c r="V17" s="77"/>
      <c r="W17" s="77"/>
    </row>
    <row r="18" ht="20.25" customHeight="1" spans="1:23">
      <c r="A18" s="60" t="s">
        <v>70</v>
      </c>
      <c r="B18" s="60" t="s">
        <v>218</v>
      </c>
      <c r="C18" s="60" t="s">
        <v>219</v>
      </c>
      <c r="D18" s="60" t="s">
        <v>103</v>
      </c>
      <c r="E18" s="60" t="s">
        <v>104</v>
      </c>
      <c r="F18" s="60" t="s">
        <v>220</v>
      </c>
      <c r="G18" s="60" t="s">
        <v>219</v>
      </c>
      <c r="H18" s="77">
        <v>93654</v>
      </c>
      <c r="I18" s="77">
        <v>93654</v>
      </c>
      <c r="J18" s="149"/>
      <c r="K18" s="149"/>
      <c r="L18" s="77">
        <v>93654</v>
      </c>
      <c r="M18" s="149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ht="20.25" customHeight="1" spans="1:23">
      <c r="A19" s="60" t="s">
        <v>70</v>
      </c>
      <c r="B19" s="60" t="s">
        <v>221</v>
      </c>
      <c r="C19" s="60" t="s">
        <v>222</v>
      </c>
      <c r="D19" s="60" t="s">
        <v>101</v>
      </c>
      <c r="E19" s="60" t="s">
        <v>102</v>
      </c>
      <c r="F19" s="60" t="s">
        <v>223</v>
      </c>
      <c r="G19" s="60" t="s">
        <v>224</v>
      </c>
      <c r="H19" s="77">
        <v>574525</v>
      </c>
      <c r="I19" s="77">
        <v>574525</v>
      </c>
      <c r="J19" s="149"/>
      <c r="K19" s="149"/>
      <c r="L19" s="77">
        <v>574525</v>
      </c>
      <c r="M19" s="149"/>
      <c r="N19" s="77"/>
      <c r="O19" s="77"/>
      <c r="P19" s="77"/>
      <c r="Q19" s="77"/>
      <c r="R19" s="77"/>
      <c r="S19" s="77"/>
      <c r="T19" s="77"/>
      <c r="U19" s="77"/>
      <c r="V19" s="77"/>
      <c r="W19" s="77"/>
    </row>
    <row r="20" ht="20.25" customHeight="1" spans="1:23">
      <c r="A20" s="60" t="s">
        <v>70</v>
      </c>
      <c r="B20" s="60" t="s">
        <v>221</v>
      </c>
      <c r="C20" s="60" t="s">
        <v>222</v>
      </c>
      <c r="D20" s="60" t="s">
        <v>101</v>
      </c>
      <c r="E20" s="60" t="s">
        <v>102</v>
      </c>
      <c r="F20" s="60" t="s">
        <v>223</v>
      </c>
      <c r="G20" s="60" t="s">
        <v>224</v>
      </c>
      <c r="H20" s="77">
        <v>950400</v>
      </c>
      <c r="I20" s="77">
        <v>950400</v>
      </c>
      <c r="J20" s="149"/>
      <c r="K20" s="149"/>
      <c r="L20" s="77">
        <v>950400</v>
      </c>
      <c r="M20" s="149"/>
      <c r="N20" s="77"/>
      <c r="O20" s="77"/>
      <c r="P20" s="77"/>
      <c r="Q20" s="77"/>
      <c r="R20" s="77"/>
      <c r="S20" s="77"/>
      <c r="T20" s="77"/>
      <c r="U20" s="77"/>
      <c r="V20" s="77"/>
      <c r="W20" s="77"/>
    </row>
    <row r="21" ht="20.25" customHeight="1" spans="1:23">
      <c r="A21" s="60" t="s">
        <v>70</v>
      </c>
      <c r="B21" s="60" t="s">
        <v>221</v>
      </c>
      <c r="C21" s="60" t="s">
        <v>222</v>
      </c>
      <c r="D21" s="60" t="s">
        <v>103</v>
      </c>
      <c r="E21" s="60" t="s">
        <v>104</v>
      </c>
      <c r="F21" s="60" t="s">
        <v>223</v>
      </c>
      <c r="G21" s="60" t="s">
        <v>224</v>
      </c>
      <c r="H21" s="77">
        <v>1464948</v>
      </c>
      <c r="I21" s="77">
        <v>1464948</v>
      </c>
      <c r="J21" s="149"/>
      <c r="K21" s="149"/>
      <c r="L21" s="77">
        <v>1464948</v>
      </c>
      <c r="M21" s="149"/>
      <c r="N21" s="77"/>
      <c r="O21" s="77"/>
      <c r="P21" s="77"/>
      <c r="Q21" s="77"/>
      <c r="R21" s="77"/>
      <c r="S21" s="77"/>
      <c r="T21" s="77"/>
      <c r="U21" s="77"/>
      <c r="V21" s="77"/>
      <c r="W21" s="77"/>
    </row>
    <row r="22" ht="20.25" customHeight="1" spans="1:23">
      <c r="A22" s="60" t="s">
        <v>70</v>
      </c>
      <c r="B22" s="60" t="s">
        <v>221</v>
      </c>
      <c r="C22" s="60" t="s">
        <v>222</v>
      </c>
      <c r="D22" s="60" t="s">
        <v>103</v>
      </c>
      <c r="E22" s="60" t="s">
        <v>104</v>
      </c>
      <c r="F22" s="60" t="s">
        <v>223</v>
      </c>
      <c r="G22" s="60" t="s">
        <v>224</v>
      </c>
      <c r="H22" s="77">
        <v>1425600</v>
      </c>
      <c r="I22" s="77">
        <v>1425600</v>
      </c>
      <c r="J22" s="149"/>
      <c r="K22" s="149"/>
      <c r="L22" s="77">
        <v>1425600</v>
      </c>
      <c r="M22" s="149"/>
      <c r="N22" s="77"/>
      <c r="O22" s="77"/>
      <c r="P22" s="77"/>
      <c r="Q22" s="77"/>
      <c r="R22" s="77"/>
      <c r="S22" s="77"/>
      <c r="T22" s="77"/>
      <c r="U22" s="77"/>
      <c r="V22" s="77"/>
      <c r="W22" s="77"/>
    </row>
    <row r="23" ht="20.25" customHeight="1" spans="1:23">
      <c r="A23" s="60" t="s">
        <v>70</v>
      </c>
      <c r="B23" s="60" t="s">
        <v>221</v>
      </c>
      <c r="C23" s="60" t="s">
        <v>222</v>
      </c>
      <c r="D23" s="60" t="s">
        <v>101</v>
      </c>
      <c r="E23" s="60" t="s">
        <v>102</v>
      </c>
      <c r="F23" s="60" t="s">
        <v>225</v>
      </c>
      <c r="G23" s="60" t="s">
        <v>226</v>
      </c>
      <c r="H23" s="77">
        <v>1188000</v>
      </c>
      <c r="I23" s="77">
        <v>1188000</v>
      </c>
      <c r="J23" s="149"/>
      <c r="K23" s="149"/>
      <c r="L23" s="77">
        <v>1188000</v>
      </c>
      <c r="M23" s="149"/>
      <c r="N23" s="77"/>
      <c r="O23" s="77"/>
      <c r="P23" s="77"/>
      <c r="Q23" s="77"/>
      <c r="R23" s="77"/>
      <c r="S23" s="77"/>
      <c r="T23" s="77"/>
      <c r="U23" s="77"/>
      <c r="V23" s="77"/>
      <c r="W23" s="77"/>
    </row>
    <row r="24" ht="20.25" customHeight="1" spans="1:23">
      <c r="A24" s="60" t="s">
        <v>70</v>
      </c>
      <c r="B24" s="60" t="s">
        <v>221</v>
      </c>
      <c r="C24" s="60" t="s">
        <v>222</v>
      </c>
      <c r="D24" s="60" t="s">
        <v>103</v>
      </c>
      <c r="E24" s="60" t="s">
        <v>104</v>
      </c>
      <c r="F24" s="60" t="s">
        <v>225</v>
      </c>
      <c r="G24" s="60" t="s">
        <v>226</v>
      </c>
      <c r="H24" s="77">
        <v>1782000</v>
      </c>
      <c r="I24" s="77">
        <v>1782000</v>
      </c>
      <c r="J24" s="149"/>
      <c r="K24" s="149"/>
      <c r="L24" s="77">
        <v>1782000</v>
      </c>
      <c r="M24" s="149"/>
      <c r="N24" s="77"/>
      <c r="O24" s="77"/>
      <c r="P24" s="77"/>
      <c r="Q24" s="77"/>
      <c r="R24" s="77"/>
      <c r="S24" s="77"/>
      <c r="T24" s="77"/>
      <c r="U24" s="77"/>
      <c r="V24" s="77"/>
      <c r="W24" s="77"/>
    </row>
    <row r="25" ht="20.25" customHeight="1" spans="1:23">
      <c r="A25" s="60" t="s">
        <v>70</v>
      </c>
      <c r="B25" s="60" t="s">
        <v>227</v>
      </c>
      <c r="C25" s="60" t="s">
        <v>228</v>
      </c>
      <c r="D25" s="60" t="s">
        <v>101</v>
      </c>
      <c r="E25" s="60" t="s">
        <v>102</v>
      </c>
      <c r="F25" s="60" t="s">
        <v>229</v>
      </c>
      <c r="G25" s="60" t="s">
        <v>230</v>
      </c>
      <c r="H25" s="77">
        <v>2697372</v>
      </c>
      <c r="I25" s="77">
        <v>2697372</v>
      </c>
      <c r="J25" s="149"/>
      <c r="K25" s="149"/>
      <c r="L25" s="77">
        <v>2697372</v>
      </c>
      <c r="M25" s="149"/>
      <c r="N25" s="77"/>
      <c r="O25" s="77"/>
      <c r="P25" s="77"/>
      <c r="Q25" s="77"/>
      <c r="R25" s="77"/>
      <c r="S25" s="77"/>
      <c r="T25" s="77"/>
      <c r="U25" s="77"/>
      <c r="V25" s="77"/>
      <c r="W25" s="77"/>
    </row>
    <row r="26" ht="20.25" customHeight="1" spans="1:23">
      <c r="A26" s="60" t="s">
        <v>70</v>
      </c>
      <c r="B26" s="60" t="s">
        <v>227</v>
      </c>
      <c r="C26" s="60" t="s">
        <v>228</v>
      </c>
      <c r="D26" s="60" t="s">
        <v>103</v>
      </c>
      <c r="E26" s="60" t="s">
        <v>104</v>
      </c>
      <c r="F26" s="60" t="s">
        <v>229</v>
      </c>
      <c r="G26" s="60" t="s">
        <v>230</v>
      </c>
      <c r="H26" s="77">
        <v>4535688</v>
      </c>
      <c r="I26" s="77">
        <v>4535688</v>
      </c>
      <c r="J26" s="149"/>
      <c r="K26" s="149"/>
      <c r="L26" s="77">
        <v>4535688</v>
      </c>
      <c r="M26" s="149"/>
      <c r="N26" s="77"/>
      <c r="O26" s="77"/>
      <c r="P26" s="77"/>
      <c r="Q26" s="77"/>
      <c r="R26" s="77"/>
      <c r="S26" s="77"/>
      <c r="T26" s="77"/>
      <c r="U26" s="77"/>
      <c r="V26" s="77"/>
      <c r="W26" s="77"/>
    </row>
    <row r="27" ht="20.25" customHeight="1" spans="1:23">
      <c r="A27" s="60" t="s">
        <v>70</v>
      </c>
      <c r="B27" s="60" t="s">
        <v>227</v>
      </c>
      <c r="C27" s="60" t="s">
        <v>228</v>
      </c>
      <c r="D27" s="60" t="s">
        <v>101</v>
      </c>
      <c r="E27" s="60" t="s">
        <v>102</v>
      </c>
      <c r="F27" s="60" t="s">
        <v>231</v>
      </c>
      <c r="G27" s="60" t="s">
        <v>232</v>
      </c>
      <c r="H27" s="77">
        <v>2220</v>
      </c>
      <c r="I27" s="77">
        <v>2220</v>
      </c>
      <c r="J27" s="149"/>
      <c r="K27" s="149"/>
      <c r="L27" s="77">
        <v>2220</v>
      </c>
      <c r="M27" s="149"/>
      <c r="N27" s="77"/>
      <c r="O27" s="77"/>
      <c r="P27" s="77"/>
      <c r="Q27" s="77"/>
      <c r="R27" s="77"/>
      <c r="S27" s="77"/>
      <c r="T27" s="77"/>
      <c r="U27" s="77"/>
      <c r="V27" s="77"/>
      <c r="W27" s="77"/>
    </row>
    <row r="28" ht="20.25" customHeight="1" spans="1:23">
      <c r="A28" s="60" t="s">
        <v>70</v>
      </c>
      <c r="B28" s="60" t="s">
        <v>227</v>
      </c>
      <c r="C28" s="60" t="s">
        <v>228</v>
      </c>
      <c r="D28" s="60" t="s">
        <v>103</v>
      </c>
      <c r="E28" s="60" t="s">
        <v>104</v>
      </c>
      <c r="F28" s="60" t="s">
        <v>231</v>
      </c>
      <c r="G28" s="60" t="s">
        <v>232</v>
      </c>
      <c r="H28" s="77">
        <v>4944</v>
      </c>
      <c r="I28" s="77">
        <v>4944</v>
      </c>
      <c r="J28" s="149"/>
      <c r="K28" s="149"/>
      <c r="L28" s="77">
        <v>4944</v>
      </c>
      <c r="M28" s="149"/>
      <c r="N28" s="77"/>
      <c r="O28" s="77"/>
      <c r="P28" s="77"/>
      <c r="Q28" s="77"/>
      <c r="R28" s="77"/>
      <c r="S28" s="77"/>
      <c r="T28" s="77"/>
      <c r="U28" s="77"/>
      <c r="V28" s="77"/>
      <c r="W28" s="77"/>
    </row>
    <row r="29" ht="20.25" customHeight="1" spans="1:23">
      <c r="A29" s="60" t="s">
        <v>70</v>
      </c>
      <c r="B29" s="60" t="s">
        <v>227</v>
      </c>
      <c r="C29" s="60" t="s">
        <v>228</v>
      </c>
      <c r="D29" s="60" t="s">
        <v>101</v>
      </c>
      <c r="E29" s="60" t="s">
        <v>102</v>
      </c>
      <c r="F29" s="60" t="s">
        <v>223</v>
      </c>
      <c r="G29" s="60" t="s">
        <v>224</v>
      </c>
      <c r="H29" s="77">
        <v>224781</v>
      </c>
      <c r="I29" s="77">
        <v>224781</v>
      </c>
      <c r="J29" s="149"/>
      <c r="K29" s="149"/>
      <c r="L29" s="77">
        <v>224781</v>
      </c>
      <c r="M29" s="149"/>
      <c r="N29" s="77"/>
      <c r="O29" s="77"/>
      <c r="P29" s="77"/>
      <c r="Q29" s="77"/>
      <c r="R29" s="77"/>
      <c r="S29" s="77"/>
      <c r="T29" s="77"/>
      <c r="U29" s="77"/>
      <c r="V29" s="77"/>
      <c r="W29" s="77"/>
    </row>
    <row r="30" ht="20.25" customHeight="1" spans="1:23">
      <c r="A30" s="60" t="s">
        <v>70</v>
      </c>
      <c r="B30" s="60" t="s">
        <v>227</v>
      </c>
      <c r="C30" s="60" t="s">
        <v>228</v>
      </c>
      <c r="D30" s="60" t="s">
        <v>103</v>
      </c>
      <c r="E30" s="60" t="s">
        <v>104</v>
      </c>
      <c r="F30" s="60" t="s">
        <v>223</v>
      </c>
      <c r="G30" s="60" t="s">
        <v>224</v>
      </c>
      <c r="H30" s="77">
        <v>377974</v>
      </c>
      <c r="I30" s="77">
        <v>377974</v>
      </c>
      <c r="J30" s="149"/>
      <c r="K30" s="149"/>
      <c r="L30" s="77">
        <v>377974</v>
      </c>
      <c r="M30" s="149"/>
      <c r="N30" s="77"/>
      <c r="O30" s="77"/>
      <c r="P30" s="77"/>
      <c r="Q30" s="77"/>
      <c r="R30" s="77"/>
      <c r="S30" s="77"/>
      <c r="T30" s="77"/>
      <c r="U30" s="77"/>
      <c r="V30" s="77"/>
      <c r="W30" s="77"/>
    </row>
    <row r="31" ht="20.25" customHeight="1" spans="1:23">
      <c r="A31" s="60" t="s">
        <v>70</v>
      </c>
      <c r="B31" s="60" t="s">
        <v>227</v>
      </c>
      <c r="C31" s="60" t="s">
        <v>228</v>
      </c>
      <c r="D31" s="60" t="s">
        <v>101</v>
      </c>
      <c r="E31" s="60" t="s">
        <v>102</v>
      </c>
      <c r="F31" s="60" t="s">
        <v>225</v>
      </c>
      <c r="G31" s="60" t="s">
        <v>226</v>
      </c>
      <c r="H31" s="77">
        <v>1197660</v>
      </c>
      <c r="I31" s="77">
        <v>1197660</v>
      </c>
      <c r="J31" s="149"/>
      <c r="K31" s="149"/>
      <c r="L31" s="77">
        <v>1197660</v>
      </c>
      <c r="M31" s="149"/>
      <c r="N31" s="77"/>
      <c r="O31" s="77"/>
      <c r="P31" s="77"/>
      <c r="Q31" s="77"/>
      <c r="R31" s="77"/>
      <c r="S31" s="77"/>
      <c r="T31" s="77"/>
      <c r="U31" s="77"/>
      <c r="V31" s="77"/>
      <c r="W31" s="77"/>
    </row>
    <row r="32" ht="20.25" customHeight="1" spans="1:23">
      <c r="A32" s="60" t="s">
        <v>70</v>
      </c>
      <c r="B32" s="60" t="s">
        <v>227</v>
      </c>
      <c r="C32" s="60" t="s">
        <v>228</v>
      </c>
      <c r="D32" s="60" t="s">
        <v>101</v>
      </c>
      <c r="E32" s="60" t="s">
        <v>102</v>
      </c>
      <c r="F32" s="60" t="s">
        <v>225</v>
      </c>
      <c r="G32" s="60" t="s">
        <v>226</v>
      </c>
      <c r="H32" s="77">
        <v>1883280</v>
      </c>
      <c r="I32" s="77">
        <v>1883280</v>
      </c>
      <c r="J32" s="149"/>
      <c r="K32" s="149"/>
      <c r="L32" s="77">
        <v>1883280</v>
      </c>
      <c r="M32" s="149"/>
      <c r="N32" s="77"/>
      <c r="O32" s="77"/>
      <c r="P32" s="77"/>
      <c r="Q32" s="77"/>
      <c r="R32" s="77"/>
      <c r="S32" s="77"/>
      <c r="T32" s="77"/>
      <c r="U32" s="77"/>
      <c r="V32" s="77"/>
      <c r="W32" s="77"/>
    </row>
    <row r="33" ht="20.25" customHeight="1" spans="1:23">
      <c r="A33" s="60" t="s">
        <v>70</v>
      </c>
      <c r="B33" s="60" t="s">
        <v>227</v>
      </c>
      <c r="C33" s="60" t="s">
        <v>228</v>
      </c>
      <c r="D33" s="60" t="s">
        <v>103</v>
      </c>
      <c r="E33" s="60" t="s">
        <v>104</v>
      </c>
      <c r="F33" s="60" t="s">
        <v>225</v>
      </c>
      <c r="G33" s="60" t="s">
        <v>226</v>
      </c>
      <c r="H33" s="77">
        <v>2862600</v>
      </c>
      <c r="I33" s="77">
        <v>2862600</v>
      </c>
      <c r="J33" s="149"/>
      <c r="K33" s="149"/>
      <c r="L33" s="77">
        <v>2862600</v>
      </c>
      <c r="M33" s="149"/>
      <c r="N33" s="77"/>
      <c r="O33" s="77"/>
      <c r="P33" s="77"/>
      <c r="Q33" s="77"/>
      <c r="R33" s="77"/>
      <c r="S33" s="77"/>
      <c r="T33" s="77"/>
      <c r="U33" s="77"/>
      <c r="V33" s="77"/>
      <c r="W33" s="77"/>
    </row>
    <row r="34" ht="20.25" customHeight="1" spans="1:23">
      <c r="A34" s="60" t="s">
        <v>70</v>
      </c>
      <c r="B34" s="60" t="s">
        <v>227</v>
      </c>
      <c r="C34" s="60" t="s">
        <v>228</v>
      </c>
      <c r="D34" s="60" t="s">
        <v>103</v>
      </c>
      <c r="E34" s="60" t="s">
        <v>104</v>
      </c>
      <c r="F34" s="60" t="s">
        <v>225</v>
      </c>
      <c r="G34" s="60" t="s">
        <v>226</v>
      </c>
      <c r="H34" s="77">
        <v>1825500</v>
      </c>
      <c r="I34" s="77">
        <v>1825500</v>
      </c>
      <c r="J34" s="149"/>
      <c r="K34" s="149"/>
      <c r="L34" s="77">
        <v>1825500</v>
      </c>
      <c r="M34" s="149"/>
      <c r="N34" s="77"/>
      <c r="O34" s="77"/>
      <c r="P34" s="77"/>
      <c r="Q34" s="77"/>
      <c r="R34" s="77"/>
      <c r="S34" s="77"/>
      <c r="T34" s="77"/>
      <c r="U34" s="77"/>
      <c r="V34" s="77"/>
      <c r="W34" s="77"/>
    </row>
    <row r="35" ht="20.25" customHeight="1" spans="1:23">
      <c r="A35" s="60" t="s">
        <v>70</v>
      </c>
      <c r="B35" s="60" t="s">
        <v>233</v>
      </c>
      <c r="C35" s="60" t="s">
        <v>234</v>
      </c>
      <c r="D35" s="60" t="s">
        <v>101</v>
      </c>
      <c r="E35" s="60" t="s">
        <v>102</v>
      </c>
      <c r="F35" s="60" t="s">
        <v>214</v>
      </c>
      <c r="G35" s="60" t="s">
        <v>215</v>
      </c>
      <c r="H35" s="77">
        <v>155755</v>
      </c>
      <c r="I35" s="77">
        <v>155755</v>
      </c>
      <c r="J35" s="149"/>
      <c r="K35" s="149"/>
      <c r="L35" s="77">
        <v>155755</v>
      </c>
      <c r="M35" s="149"/>
      <c r="N35" s="77"/>
      <c r="O35" s="77"/>
      <c r="P35" s="77"/>
      <c r="Q35" s="77"/>
      <c r="R35" s="77"/>
      <c r="S35" s="77"/>
      <c r="T35" s="77"/>
      <c r="U35" s="77"/>
      <c r="V35" s="77"/>
      <c r="W35" s="77"/>
    </row>
    <row r="36" ht="20.25" customHeight="1" spans="1:23">
      <c r="A36" s="60" t="s">
        <v>70</v>
      </c>
      <c r="B36" s="60" t="s">
        <v>233</v>
      </c>
      <c r="C36" s="60" t="s">
        <v>234</v>
      </c>
      <c r="D36" s="60" t="s">
        <v>103</v>
      </c>
      <c r="E36" s="60" t="s">
        <v>104</v>
      </c>
      <c r="F36" s="60" t="s">
        <v>214</v>
      </c>
      <c r="G36" s="60" t="s">
        <v>215</v>
      </c>
      <c r="H36" s="77">
        <v>294031</v>
      </c>
      <c r="I36" s="77">
        <v>294031</v>
      </c>
      <c r="J36" s="149"/>
      <c r="K36" s="149"/>
      <c r="L36" s="77">
        <v>294031</v>
      </c>
      <c r="M36" s="149"/>
      <c r="N36" s="77"/>
      <c r="O36" s="77"/>
      <c r="P36" s="77"/>
      <c r="Q36" s="77"/>
      <c r="R36" s="77"/>
      <c r="S36" s="77"/>
      <c r="T36" s="77"/>
      <c r="U36" s="77"/>
      <c r="V36" s="77"/>
      <c r="W36" s="77"/>
    </row>
    <row r="37" ht="20.25" customHeight="1" spans="1:23">
      <c r="A37" s="60" t="s">
        <v>70</v>
      </c>
      <c r="B37" s="60" t="s">
        <v>235</v>
      </c>
      <c r="C37" s="60" t="s">
        <v>236</v>
      </c>
      <c r="D37" s="60" t="s">
        <v>101</v>
      </c>
      <c r="E37" s="60" t="s">
        <v>102</v>
      </c>
      <c r="F37" s="60" t="s">
        <v>237</v>
      </c>
      <c r="G37" s="60" t="s">
        <v>238</v>
      </c>
      <c r="H37" s="77">
        <v>1770000</v>
      </c>
      <c r="I37" s="77">
        <v>1770000</v>
      </c>
      <c r="J37" s="149"/>
      <c r="K37" s="149"/>
      <c r="L37" s="77">
        <v>1770000</v>
      </c>
      <c r="M37" s="149"/>
      <c r="N37" s="77"/>
      <c r="O37" s="77"/>
      <c r="P37" s="77"/>
      <c r="Q37" s="77"/>
      <c r="R37" s="77"/>
      <c r="S37" s="77"/>
      <c r="T37" s="77"/>
      <c r="U37" s="77"/>
      <c r="V37" s="77"/>
      <c r="W37" s="77"/>
    </row>
    <row r="38" ht="20.25" customHeight="1" spans="1:23">
      <c r="A38" s="60" t="s">
        <v>70</v>
      </c>
      <c r="B38" s="60" t="s">
        <v>235</v>
      </c>
      <c r="C38" s="60" t="s">
        <v>236</v>
      </c>
      <c r="D38" s="60" t="s">
        <v>101</v>
      </c>
      <c r="E38" s="60" t="s">
        <v>102</v>
      </c>
      <c r="F38" s="60" t="s">
        <v>237</v>
      </c>
      <c r="G38" s="60" t="s">
        <v>238</v>
      </c>
      <c r="H38" s="77">
        <v>4130000</v>
      </c>
      <c r="I38" s="77">
        <v>4130000</v>
      </c>
      <c r="J38" s="149"/>
      <c r="K38" s="149"/>
      <c r="L38" s="77">
        <v>4130000</v>
      </c>
      <c r="M38" s="149"/>
      <c r="N38" s="77"/>
      <c r="O38" s="77"/>
      <c r="P38" s="77"/>
      <c r="Q38" s="77"/>
      <c r="R38" s="77"/>
      <c r="S38" s="77"/>
      <c r="T38" s="77"/>
      <c r="U38" s="77"/>
      <c r="V38" s="77"/>
      <c r="W38" s="77"/>
    </row>
    <row r="39" ht="20.25" customHeight="1" spans="1:23">
      <c r="A39" s="60" t="s">
        <v>70</v>
      </c>
      <c r="B39" s="60" t="s">
        <v>235</v>
      </c>
      <c r="C39" s="60" t="s">
        <v>236</v>
      </c>
      <c r="D39" s="60" t="s">
        <v>103</v>
      </c>
      <c r="E39" s="60" t="s">
        <v>104</v>
      </c>
      <c r="F39" s="60" t="s">
        <v>237</v>
      </c>
      <c r="G39" s="60" t="s">
        <v>238</v>
      </c>
      <c r="H39" s="77">
        <v>980000</v>
      </c>
      <c r="I39" s="77">
        <v>980000</v>
      </c>
      <c r="J39" s="149"/>
      <c r="K39" s="149"/>
      <c r="L39" s="77">
        <v>980000</v>
      </c>
      <c r="M39" s="149"/>
      <c r="N39" s="77"/>
      <c r="O39" s="77"/>
      <c r="P39" s="77"/>
      <c r="Q39" s="77"/>
      <c r="R39" s="77"/>
      <c r="S39" s="77"/>
      <c r="T39" s="77"/>
      <c r="U39" s="77"/>
      <c r="V39" s="77"/>
      <c r="W39" s="77"/>
    </row>
    <row r="40" ht="20.25" customHeight="1" spans="1:23">
      <c r="A40" s="60" t="s">
        <v>70</v>
      </c>
      <c r="B40" s="60" t="s">
        <v>235</v>
      </c>
      <c r="C40" s="60" t="s">
        <v>236</v>
      </c>
      <c r="D40" s="60" t="s">
        <v>103</v>
      </c>
      <c r="E40" s="60" t="s">
        <v>104</v>
      </c>
      <c r="F40" s="60" t="s">
        <v>237</v>
      </c>
      <c r="G40" s="60" t="s">
        <v>238</v>
      </c>
      <c r="H40" s="77">
        <v>420000</v>
      </c>
      <c r="I40" s="77">
        <v>420000</v>
      </c>
      <c r="J40" s="149"/>
      <c r="K40" s="149"/>
      <c r="L40" s="77">
        <v>420000</v>
      </c>
      <c r="M40" s="149"/>
      <c r="N40" s="77"/>
      <c r="O40" s="77"/>
      <c r="P40" s="77"/>
      <c r="Q40" s="77"/>
      <c r="R40" s="77"/>
      <c r="S40" s="77"/>
      <c r="T40" s="77"/>
      <c r="U40" s="77"/>
      <c r="V40" s="77"/>
      <c r="W40" s="77"/>
    </row>
    <row r="41" ht="20.25" customHeight="1" spans="1:23">
      <c r="A41" s="60" t="s">
        <v>70</v>
      </c>
      <c r="B41" s="60" t="s">
        <v>239</v>
      </c>
      <c r="C41" s="60" t="s">
        <v>240</v>
      </c>
      <c r="D41" s="60" t="s">
        <v>101</v>
      </c>
      <c r="E41" s="60" t="s">
        <v>102</v>
      </c>
      <c r="F41" s="60" t="s">
        <v>241</v>
      </c>
      <c r="G41" s="60" t="s">
        <v>242</v>
      </c>
      <c r="H41" s="77">
        <v>1806336</v>
      </c>
      <c r="I41" s="77">
        <v>1806336</v>
      </c>
      <c r="J41" s="149"/>
      <c r="K41" s="149"/>
      <c r="L41" s="77">
        <v>1806336</v>
      </c>
      <c r="M41" s="149"/>
      <c r="N41" s="77"/>
      <c r="O41" s="77"/>
      <c r="P41" s="77"/>
      <c r="Q41" s="77"/>
      <c r="R41" s="77"/>
      <c r="S41" s="77"/>
      <c r="T41" s="77"/>
      <c r="U41" s="77"/>
      <c r="V41" s="77"/>
      <c r="W41" s="77"/>
    </row>
    <row r="42" ht="20.25" customHeight="1" spans="1:23">
      <c r="A42" s="60" t="s">
        <v>70</v>
      </c>
      <c r="B42" s="60" t="s">
        <v>239</v>
      </c>
      <c r="C42" s="60" t="s">
        <v>240</v>
      </c>
      <c r="D42" s="60" t="s">
        <v>103</v>
      </c>
      <c r="E42" s="60" t="s">
        <v>104</v>
      </c>
      <c r="F42" s="60" t="s">
        <v>241</v>
      </c>
      <c r="G42" s="60" t="s">
        <v>242</v>
      </c>
      <c r="H42" s="77">
        <v>1358712</v>
      </c>
      <c r="I42" s="77">
        <v>1358712</v>
      </c>
      <c r="J42" s="149"/>
      <c r="K42" s="149"/>
      <c r="L42" s="77">
        <v>1358712</v>
      </c>
      <c r="M42" s="149"/>
      <c r="N42" s="77"/>
      <c r="O42" s="77"/>
      <c r="P42" s="77"/>
      <c r="Q42" s="77"/>
      <c r="R42" s="77"/>
      <c r="S42" s="77"/>
      <c r="T42" s="77"/>
      <c r="U42" s="77"/>
      <c r="V42" s="77"/>
      <c r="W42" s="77"/>
    </row>
    <row r="43" ht="20.25" customHeight="1" spans="1:23">
      <c r="A43" s="60" t="s">
        <v>70</v>
      </c>
      <c r="B43" s="60" t="s">
        <v>239</v>
      </c>
      <c r="C43" s="60" t="s">
        <v>240</v>
      </c>
      <c r="D43" s="60" t="s">
        <v>101</v>
      </c>
      <c r="E43" s="60" t="s">
        <v>102</v>
      </c>
      <c r="F43" s="60" t="s">
        <v>243</v>
      </c>
      <c r="G43" s="60" t="s">
        <v>244</v>
      </c>
      <c r="H43" s="77">
        <v>39600</v>
      </c>
      <c r="I43" s="77">
        <v>39600</v>
      </c>
      <c r="J43" s="149"/>
      <c r="K43" s="149"/>
      <c r="L43" s="77">
        <v>39600</v>
      </c>
      <c r="M43" s="149"/>
      <c r="N43" s="77"/>
      <c r="O43" s="77"/>
      <c r="P43" s="77"/>
      <c r="Q43" s="77"/>
      <c r="R43" s="77"/>
      <c r="S43" s="77"/>
      <c r="T43" s="77"/>
      <c r="U43" s="77"/>
      <c r="V43" s="77"/>
      <c r="W43" s="77"/>
    </row>
    <row r="44" ht="20.25" customHeight="1" spans="1:23">
      <c r="A44" s="60" t="s">
        <v>70</v>
      </c>
      <c r="B44" s="60" t="s">
        <v>239</v>
      </c>
      <c r="C44" s="60" t="s">
        <v>240</v>
      </c>
      <c r="D44" s="60" t="s">
        <v>101</v>
      </c>
      <c r="E44" s="60" t="s">
        <v>102</v>
      </c>
      <c r="F44" s="60" t="s">
        <v>243</v>
      </c>
      <c r="G44" s="60" t="s">
        <v>244</v>
      </c>
      <c r="H44" s="77">
        <v>158400</v>
      </c>
      <c r="I44" s="77">
        <v>158400</v>
      </c>
      <c r="J44" s="149"/>
      <c r="K44" s="149"/>
      <c r="L44" s="77">
        <v>158400</v>
      </c>
      <c r="M44" s="149"/>
      <c r="N44" s="77"/>
      <c r="O44" s="77"/>
      <c r="P44" s="77"/>
      <c r="Q44" s="77"/>
      <c r="R44" s="77"/>
      <c r="S44" s="77"/>
      <c r="T44" s="77"/>
      <c r="U44" s="77"/>
      <c r="V44" s="77"/>
      <c r="W44" s="77"/>
    </row>
    <row r="45" ht="20.25" customHeight="1" spans="1:23">
      <c r="A45" s="60" t="s">
        <v>70</v>
      </c>
      <c r="B45" s="60" t="s">
        <v>239</v>
      </c>
      <c r="C45" s="60" t="s">
        <v>240</v>
      </c>
      <c r="D45" s="60" t="s">
        <v>103</v>
      </c>
      <c r="E45" s="60" t="s">
        <v>104</v>
      </c>
      <c r="F45" s="60" t="s">
        <v>243</v>
      </c>
      <c r="G45" s="60" t="s">
        <v>244</v>
      </c>
      <c r="H45" s="77">
        <v>59400</v>
      </c>
      <c r="I45" s="77">
        <v>59400</v>
      </c>
      <c r="J45" s="149"/>
      <c r="K45" s="149"/>
      <c r="L45" s="77">
        <v>59400</v>
      </c>
      <c r="M45" s="149"/>
      <c r="N45" s="77"/>
      <c r="O45" s="77"/>
      <c r="P45" s="77"/>
      <c r="Q45" s="77"/>
      <c r="R45" s="77"/>
      <c r="S45" s="77"/>
      <c r="T45" s="77"/>
      <c r="U45" s="77"/>
      <c r="V45" s="77"/>
      <c r="W45" s="77"/>
    </row>
    <row r="46" ht="20.25" customHeight="1" spans="1:23">
      <c r="A46" s="60" t="s">
        <v>70</v>
      </c>
      <c r="B46" s="60" t="s">
        <v>239</v>
      </c>
      <c r="C46" s="60" t="s">
        <v>240</v>
      </c>
      <c r="D46" s="60" t="s">
        <v>103</v>
      </c>
      <c r="E46" s="60" t="s">
        <v>104</v>
      </c>
      <c r="F46" s="60" t="s">
        <v>243</v>
      </c>
      <c r="G46" s="60" t="s">
        <v>244</v>
      </c>
      <c r="H46" s="77">
        <v>237600</v>
      </c>
      <c r="I46" s="77">
        <v>237600</v>
      </c>
      <c r="J46" s="149"/>
      <c r="K46" s="149"/>
      <c r="L46" s="77">
        <v>237600</v>
      </c>
      <c r="M46" s="149"/>
      <c r="N46" s="77"/>
      <c r="O46" s="77"/>
      <c r="P46" s="77"/>
      <c r="Q46" s="77"/>
      <c r="R46" s="77"/>
      <c r="S46" s="77"/>
      <c r="T46" s="77"/>
      <c r="U46" s="77"/>
      <c r="V46" s="77"/>
      <c r="W46" s="77"/>
    </row>
    <row r="47" ht="20.25" customHeight="1" spans="1:23">
      <c r="A47" s="60" t="s">
        <v>70</v>
      </c>
      <c r="B47" s="60" t="s">
        <v>245</v>
      </c>
      <c r="C47" s="60" t="s">
        <v>246</v>
      </c>
      <c r="D47" s="60" t="s">
        <v>103</v>
      </c>
      <c r="E47" s="60" t="s">
        <v>104</v>
      </c>
      <c r="F47" s="60" t="s">
        <v>247</v>
      </c>
      <c r="G47" s="60" t="s">
        <v>248</v>
      </c>
      <c r="H47" s="77">
        <v>22000</v>
      </c>
      <c r="I47" s="77">
        <v>22000</v>
      </c>
      <c r="J47" s="149"/>
      <c r="K47" s="149"/>
      <c r="L47" s="77">
        <v>22000</v>
      </c>
      <c r="M47" s="149"/>
      <c r="N47" s="77"/>
      <c r="O47" s="77"/>
      <c r="P47" s="77"/>
      <c r="Q47" s="77"/>
      <c r="R47" s="77"/>
      <c r="S47" s="77"/>
      <c r="T47" s="77"/>
      <c r="U47" s="77"/>
      <c r="V47" s="77"/>
      <c r="W47" s="77"/>
    </row>
    <row r="48" ht="17.25" customHeight="1" spans="1:23">
      <c r="A48" s="31"/>
      <c r="B48" s="145"/>
      <c r="C48" s="145"/>
      <c r="D48" s="145"/>
      <c r="E48" s="145"/>
      <c r="F48" s="145"/>
      <c r="G48" s="146"/>
      <c r="H48" s="77">
        <v>43335609</v>
      </c>
      <c r="I48" s="77">
        <v>43335609</v>
      </c>
      <c r="J48" s="77"/>
      <c r="K48" s="77"/>
      <c r="L48" s="77">
        <v>43335609</v>
      </c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</row>
  </sheetData>
  <mergeCells count="30">
    <mergeCell ref="A2:W2"/>
    <mergeCell ref="A3:G3"/>
    <mergeCell ref="H4:W4"/>
    <mergeCell ref="I5:M5"/>
    <mergeCell ref="N5:P5"/>
    <mergeCell ref="R5:W5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6"/>
  <sheetViews>
    <sheetView showZeros="0" topLeftCell="C2" workbookViewId="0">
      <selection activeCell="C10" sqref="C1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4"/>
      <c r="E1" s="1"/>
      <c r="F1" s="1"/>
      <c r="G1" s="1"/>
      <c r="H1" s="1"/>
      <c r="U1" s="134"/>
      <c r="W1" s="139" t="s">
        <v>249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"单位名称："&amp;"昆明市盘龙区师大实验昆明湖中学"</f>
        <v>单位名称：昆明市盘龙区师大实验昆明湖中学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4" t="s">
        <v>1</v>
      </c>
    </row>
    <row r="4" ht="21.75" customHeight="1" spans="1:23">
      <c r="A4" s="8" t="s">
        <v>250</v>
      </c>
      <c r="B4" s="9" t="s">
        <v>190</v>
      </c>
      <c r="C4" s="8" t="s">
        <v>191</v>
      </c>
      <c r="D4" s="8" t="s">
        <v>251</v>
      </c>
      <c r="E4" s="9" t="s">
        <v>192</v>
      </c>
      <c r="F4" s="9" t="s">
        <v>193</v>
      </c>
      <c r="G4" s="9" t="s">
        <v>252</v>
      </c>
      <c r="H4" s="9" t="s">
        <v>253</v>
      </c>
      <c r="I4" s="25" t="s">
        <v>55</v>
      </c>
      <c r="J4" s="10" t="s">
        <v>254</v>
      </c>
      <c r="K4" s="11"/>
      <c r="L4" s="11"/>
      <c r="M4" s="12"/>
      <c r="N4" s="10" t="s">
        <v>198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6"/>
      <c r="C5" s="13"/>
      <c r="D5" s="13"/>
      <c r="E5" s="14"/>
      <c r="F5" s="14"/>
      <c r="G5" s="14"/>
      <c r="H5" s="14"/>
      <c r="I5" s="26"/>
      <c r="J5" s="135" t="s">
        <v>58</v>
      </c>
      <c r="K5" s="13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204</v>
      </c>
      <c r="U5" s="9" t="s">
        <v>66</v>
      </c>
      <c r="V5" s="9" t="s">
        <v>67</v>
      </c>
      <c r="W5" s="9" t="s">
        <v>68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37" t="s">
        <v>57</v>
      </c>
      <c r="K6" s="138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255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  <c r="T8" s="33">
        <v>20</v>
      </c>
      <c r="U8" s="19">
        <v>21</v>
      </c>
      <c r="V8" s="33">
        <v>22</v>
      </c>
      <c r="W8" s="19">
        <v>23</v>
      </c>
    </row>
    <row r="9" ht="21.75" customHeight="1" spans="1:23">
      <c r="A9" s="68" t="s">
        <v>256</v>
      </c>
      <c r="B9" s="68" t="s">
        <v>257</v>
      </c>
      <c r="C9" s="68" t="s">
        <v>258</v>
      </c>
      <c r="D9" s="68" t="s">
        <v>70</v>
      </c>
      <c r="E9" s="68" t="s">
        <v>118</v>
      </c>
      <c r="F9" s="68" t="s">
        <v>119</v>
      </c>
      <c r="G9" s="68" t="s">
        <v>259</v>
      </c>
      <c r="H9" s="68" t="s">
        <v>260</v>
      </c>
      <c r="I9" s="77">
        <v>9300</v>
      </c>
      <c r="J9" s="77"/>
      <c r="K9" s="77"/>
      <c r="L9" s="77"/>
      <c r="M9" s="77"/>
      <c r="N9" s="77">
        <v>9300</v>
      </c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256</v>
      </c>
      <c r="B10" s="68" t="s">
        <v>261</v>
      </c>
      <c r="C10" s="68" t="s">
        <v>262</v>
      </c>
      <c r="D10" s="68" t="s">
        <v>70</v>
      </c>
      <c r="E10" s="68" t="s">
        <v>118</v>
      </c>
      <c r="F10" s="68" t="s">
        <v>119</v>
      </c>
      <c r="G10" s="68" t="s">
        <v>259</v>
      </c>
      <c r="H10" s="68" t="s">
        <v>260</v>
      </c>
      <c r="I10" s="77">
        <v>6575</v>
      </c>
      <c r="J10" s="77"/>
      <c r="K10" s="77"/>
      <c r="L10" s="77"/>
      <c r="M10" s="77"/>
      <c r="N10" s="77">
        <v>6575</v>
      </c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8" t="s">
        <v>263</v>
      </c>
      <c r="B11" s="68" t="s">
        <v>264</v>
      </c>
      <c r="C11" s="68" t="s">
        <v>265</v>
      </c>
      <c r="D11" s="68" t="s">
        <v>70</v>
      </c>
      <c r="E11" s="68" t="s">
        <v>109</v>
      </c>
      <c r="F11" s="68" t="s">
        <v>110</v>
      </c>
      <c r="G11" s="68" t="s">
        <v>241</v>
      </c>
      <c r="H11" s="68" t="s">
        <v>242</v>
      </c>
      <c r="I11" s="77">
        <v>33538</v>
      </c>
      <c r="J11" s="77"/>
      <c r="K11" s="77"/>
      <c r="L11" s="77"/>
      <c r="M11" s="77"/>
      <c r="N11" s="77">
        <v>33538</v>
      </c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8" t="s">
        <v>263</v>
      </c>
      <c r="B12" s="68" t="s">
        <v>266</v>
      </c>
      <c r="C12" s="68" t="s">
        <v>267</v>
      </c>
      <c r="D12" s="68" t="s">
        <v>70</v>
      </c>
      <c r="E12" s="68" t="s">
        <v>101</v>
      </c>
      <c r="F12" s="68" t="s">
        <v>102</v>
      </c>
      <c r="G12" s="68" t="s">
        <v>241</v>
      </c>
      <c r="H12" s="68" t="s">
        <v>242</v>
      </c>
      <c r="I12" s="77">
        <v>420000</v>
      </c>
      <c r="J12" s="77"/>
      <c r="K12" s="77"/>
      <c r="L12" s="77"/>
      <c r="M12" s="77"/>
      <c r="N12" s="77">
        <v>420000</v>
      </c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8" t="s">
        <v>263</v>
      </c>
      <c r="B13" s="68" t="s">
        <v>266</v>
      </c>
      <c r="C13" s="68" t="s">
        <v>267</v>
      </c>
      <c r="D13" s="68" t="s">
        <v>70</v>
      </c>
      <c r="E13" s="68" t="s">
        <v>101</v>
      </c>
      <c r="F13" s="68" t="s">
        <v>102</v>
      </c>
      <c r="G13" s="68" t="s">
        <v>241</v>
      </c>
      <c r="H13" s="68" t="s">
        <v>242</v>
      </c>
      <c r="I13" s="77">
        <v>5219.87</v>
      </c>
      <c r="J13" s="77"/>
      <c r="K13" s="77"/>
      <c r="L13" s="77"/>
      <c r="M13" s="77"/>
      <c r="N13" s="77">
        <v>5219.87</v>
      </c>
      <c r="O13" s="77"/>
      <c r="P13" s="77"/>
      <c r="Q13" s="77"/>
      <c r="R13" s="77"/>
      <c r="S13" s="77"/>
      <c r="T13" s="77"/>
      <c r="U13" s="77"/>
      <c r="V13" s="77"/>
      <c r="W13" s="77"/>
    </row>
    <row r="14" ht="21.75" customHeight="1" spans="1:23">
      <c r="A14" s="68" t="s">
        <v>263</v>
      </c>
      <c r="B14" s="68" t="s">
        <v>266</v>
      </c>
      <c r="C14" s="68" t="s">
        <v>267</v>
      </c>
      <c r="D14" s="68" t="s">
        <v>70</v>
      </c>
      <c r="E14" s="68" t="s">
        <v>101</v>
      </c>
      <c r="F14" s="68" t="s">
        <v>102</v>
      </c>
      <c r="G14" s="68" t="s">
        <v>241</v>
      </c>
      <c r="H14" s="68" t="s">
        <v>242</v>
      </c>
      <c r="I14" s="77">
        <v>401516</v>
      </c>
      <c r="J14" s="77"/>
      <c r="K14" s="77"/>
      <c r="L14" s="77"/>
      <c r="M14" s="77"/>
      <c r="N14" s="77">
        <v>401516</v>
      </c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8" t="s">
        <v>263</v>
      </c>
      <c r="B15" s="68" t="s">
        <v>266</v>
      </c>
      <c r="C15" s="68" t="s">
        <v>267</v>
      </c>
      <c r="D15" s="68" t="s">
        <v>70</v>
      </c>
      <c r="E15" s="68" t="s">
        <v>101</v>
      </c>
      <c r="F15" s="68" t="s">
        <v>102</v>
      </c>
      <c r="G15" s="68" t="s">
        <v>241</v>
      </c>
      <c r="H15" s="68" t="s">
        <v>242</v>
      </c>
      <c r="I15" s="77">
        <v>76150</v>
      </c>
      <c r="J15" s="77"/>
      <c r="K15" s="77"/>
      <c r="L15" s="77"/>
      <c r="M15" s="77"/>
      <c r="N15" s="77">
        <v>76150</v>
      </c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8" t="s">
        <v>263</v>
      </c>
      <c r="B16" s="68" t="s">
        <v>268</v>
      </c>
      <c r="C16" s="68" t="s">
        <v>269</v>
      </c>
      <c r="D16" s="68" t="s">
        <v>70</v>
      </c>
      <c r="E16" s="68" t="s">
        <v>109</v>
      </c>
      <c r="F16" s="68" t="s">
        <v>110</v>
      </c>
      <c r="G16" s="68" t="s">
        <v>241</v>
      </c>
      <c r="H16" s="68" t="s">
        <v>242</v>
      </c>
      <c r="I16" s="77">
        <v>1920</v>
      </c>
      <c r="J16" s="77"/>
      <c r="K16" s="77"/>
      <c r="L16" s="77"/>
      <c r="M16" s="77"/>
      <c r="N16" s="77">
        <v>1920</v>
      </c>
      <c r="O16" s="77"/>
      <c r="P16" s="77"/>
      <c r="Q16" s="77"/>
      <c r="R16" s="77"/>
      <c r="S16" s="77"/>
      <c r="T16" s="77"/>
      <c r="U16" s="77"/>
      <c r="V16" s="77"/>
      <c r="W16" s="77"/>
    </row>
    <row r="17" ht="21.75" customHeight="1" spans="1:23">
      <c r="A17" s="68" t="s">
        <v>263</v>
      </c>
      <c r="B17" s="68" t="s">
        <v>270</v>
      </c>
      <c r="C17" s="68" t="s">
        <v>271</v>
      </c>
      <c r="D17" s="68" t="s">
        <v>70</v>
      </c>
      <c r="E17" s="68" t="s">
        <v>109</v>
      </c>
      <c r="F17" s="68" t="s">
        <v>110</v>
      </c>
      <c r="G17" s="68" t="s">
        <v>241</v>
      </c>
      <c r="H17" s="68" t="s">
        <v>242</v>
      </c>
      <c r="I17" s="77">
        <v>1536</v>
      </c>
      <c r="J17" s="77"/>
      <c r="K17" s="77"/>
      <c r="L17" s="77"/>
      <c r="M17" s="77"/>
      <c r="N17" s="77">
        <v>1536</v>
      </c>
      <c r="O17" s="77"/>
      <c r="P17" s="77"/>
      <c r="Q17" s="77"/>
      <c r="R17" s="77"/>
      <c r="S17" s="77"/>
      <c r="T17" s="77"/>
      <c r="U17" s="77"/>
      <c r="V17" s="77"/>
      <c r="W17" s="77"/>
    </row>
    <row r="18" ht="21.75" customHeight="1" spans="1:23">
      <c r="A18" s="68" t="s">
        <v>263</v>
      </c>
      <c r="B18" s="68" t="s">
        <v>272</v>
      </c>
      <c r="C18" s="68" t="s">
        <v>273</v>
      </c>
      <c r="D18" s="68" t="s">
        <v>70</v>
      </c>
      <c r="E18" s="68" t="s">
        <v>103</v>
      </c>
      <c r="F18" s="68" t="s">
        <v>104</v>
      </c>
      <c r="G18" s="68" t="s">
        <v>241</v>
      </c>
      <c r="H18" s="68" t="s">
        <v>242</v>
      </c>
      <c r="I18" s="77">
        <v>359000</v>
      </c>
      <c r="J18" s="77"/>
      <c r="K18" s="77"/>
      <c r="L18" s="77"/>
      <c r="M18" s="77"/>
      <c r="N18" s="77">
        <v>359000</v>
      </c>
      <c r="O18" s="77"/>
      <c r="P18" s="77"/>
      <c r="Q18" s="77"/>
      <c r="R18" s="77"/>
      <c r="S18" s="77"/>
      <c r="T18" s="77"/>
      <c r="U18" s="77"/>
      <c r="V18" s="77"/>
      <c r="W18" s="77"/>
    </row>
    <row r="19" ht="21.75" customHeight="1" spans="1:23">
      <c r="A19" s="68" t="s">
        <v>263</v>
      </c>
      <c r="B19" s="68" t="s">
        <v>272</v>
      </c>
      <c r="C19" s="68" t="s">
        <v>273</v>
      </c>
      <c r="D19" s="68" t="s">
        <v>70</v>
      </c>
      <c r="E19" s="68" t="s">
        <v>103</v>
      </c>
      <c r="F19" s="68" t="s">
        <v>104</v>
      </c>
      <c r="G19" s="68" t="s">
        <v>241</v>
      </c>
      <c r="H19" s="68" t="s">
        <v>242</v>
      </c>
      <c r="I19" s="77">
        <v>387684</v>
      </c>
      <c r="J19" s="77"/>
      <c r="K19" s="77"/>
      <c r="L19" s="77"/>
      <c r="M19" s="77"/>
      <c r="N19" s="77">
        <v>387684</v>
      </c>
      <c r="O19" s="77"/>
      <c r="P19" s="77"/>
      <c r="Q19" s="77"/>
      <c r="R19" s="77"/>
      <c r="S19" s="77"/>
      <c r="T19" s="77"/>
      <c r="U19" s="77"/>
      <c r="V19" s="77"/>
      <c r="W19" s="77"/>
    </row>
    <row r="20" ht="21.75" customHeight="1" spans="1:23">
      <c r="A20" s="68" t="s">
        <v>263</v>
      </c>
      <c r="B20" s="68" t="s">
        <v>274</v>
      </c>
      <c r="C20" s="68" t="s">
        <v>275</v>
      </c>
      <c r="D20" s="68" t="s">
        <v>70</v>
      </c>
      <c r="E20" s="68" t="s">
        <v>109</v>
      </c>
      <c r="F20" s="68" t="s">
        <v>110</v>
      </c>
      <c r="G20" s="68" t="s">
        <v>241</v>
      </c>
      <c r="H20" s="68" t="s">
        <v>242</v>
      </c>
      <c r="I20" s="77">
        <v>6400</v>
      </c>
      <c r="J20" s="77"/>
      <c r="K20" s="77"/>
      <c r="L20" s="77"/>
      <c r="M20" s="77"/>
      <c r="N20" s="77">
        <v>6400</v>
      </c>
      <c r="O20" s="77"/>
      <c r="P20" s="77"/>
      <c r="Q20" s="77"/>
      <c r="R20" s="77"/>
      <c r="S20" s="77"/>
      <c r="T20" s="77"/>
      <c r="U20" s="77"/>
      <c r="V20" s="77"/>
      <c r="W20" s="77"/>
    </row>
    <row r="21" ht="21.75" customHeight="1" spans="1:23">
      <c r="A21" s="68" t="s">
        <v>263</v>
      </c>
      <c r="B21" s="68" t="s">
        <v>276</v>
      </c>
      <c r="C21" s="68" t="s">
        <v>277</v>
      </c>
      <c r="D21" s="68" t="s">
        <v>70</v>
      </c>
      <c r="E21" s="68" t="s">
        <v>109</v>
      </c>
      <c r="F21" s="68" t="s">
        <v>110</v>
      </c>
      <c r="G21" s="68" t="s">
        <v>241</v>
      </c>
      <c r="H21" s="68" t="s">
        <v>242</v>
      </c>
      <c r="I21" s="77">
        <v>320</v>
      </c>
      <c r="J21" s="77"/>
      <c r="K21" s="77"/>
      <c r="L21" s="77"/>
      <c r="M21" s="77"/>
      <c r="N21" s="77">
        <v>320</v>
      </c>
      <c r="O21" s="77"/>
      <c r="P21" s="77"/>
      <c r="Q21" s="77"/>
      <c r="R21" s="77"/>
      <c r="S21" s="77"/>
      <c r="T21" s="77"/>
      <c r="U21" s="77"/>
      <c r="V21" s="77"/>
      <c r="W21" s="77"/>
    </row>
    <row r="22" ht="21.75" customHeight="1" spans="1:23">
      <c r="A22" s="68" t="s">
        <v>263</v>
      </c>
      <c r="B22" s="68" t="s">
        <v>278</v>
      </c>
      <c r="C22" s="68" t="s">
        <v>279</v>
      </c>
      <c r="D22" s="68" t="s">
        <v>70</v>
      </c>
      <c r="E22" s="68" t="s">
        <v>109</v>
      </c>
      <c r="F22" s="68" t="s">
        <v>110</v>
      </c>
      <c r="G22" s="68" t="s">
        <v>241</v>
      </c>
      <c r="H22" s="68" t="s">
        <v>242</v>
      </c>
      <c r="I22" s="77">
        <v>256</v>
      </c>
      <c r="J22" s="77"/>
      <c r="K22" s="77"/>
      <c r="L22" s="77"/>
      <c r="M22" s="77"/>
      <c r="N22" s="77">
        <v>256</v>
      </c>
      <c r="O22" s="77"/>
      <c r="P22" s="77"/>
      <c r="Q22" s="77"/>
      <c r="R22" s="77"/>
      <c r="S22" s="77"/>
      <c r="T22" s="77"/>
      <c r="U22" s="77"/>
      <c r="V22" s="77"/>
      <c r="W22" s="77"/>
    </row>
    <row r="23" ht="21.75" customHeight="1" spans="1:23">
      <c r="A23" s="68" t="s">
        <v>263</v>
      </c>
      <c r="B23" s="68" t="s">
        <v>280</v>
      </c>
      <c r="C23" s="68" t="s">
        <v>281</v>
      </c>
      <c r="D23" s="68" t="s">
        <v>70</v>
      </c>
      <c r="E23" s="68" t="s">
        <v>101</v>
      </c>
      <c r="F23" s="68" t="s">
        <v>102</v>
      </c>
      <c r="G23" s="68" t="s">
        <v>282</v>
      </c>
      <c r="H23" s="68" t="s">
        <v>283</v>
      </c>
      <c r="I23" s="77">
        <v>312.5</v>
      </c>
      <c r="J23" s="77"/>
      <c r="K23" s="77"/>
      <c r="L23" s="77"/>
      <c r="M23" s="77"/>
      <c r="N23" s="77">
        <v>312.5</v>
      </c>
      <c r="O23" s="77"/>
      <c r="P23" s="77"/>
      <c r="Q23" s="77"/>
      <c r="R23" s="77"/>
      <c r="S23" s="77"/>
      <c r="T23" s="77"/>
      <c r="U23" s="77"/>
      <c r="V23" s="77"/>
      <c r="W23" s="77"/>
    </row>
    <row r="24" ht="21.75" customHeight="1" spans="1:23">
      <c r="A24" s="68" t="s">
        <v>263</v>
      </c>
      <c r="B24" s="68" t="s">
        <v>284</v>
      </c>
      <c r="C24" s="68" t="s">
        <v>285</v>
      </c>
      <c r="D24" s="68" t="s">
        <v>70</v>
      </c>
      <c r="E24" s="68" t="s">
        <v>101</v>
      </c>
      <c r="F24" s="68" t="s">
        <v>102</v>
      </c>
      <c r="G24" s="68" t="s">
        <v>282</v>
      </c>
      <c r="H24" s="68" t="s">
        <v>283</v>
      </c>
      <c r="I24" s="77">
        <v>937.5</v>
      </c>
      <c r="J24" s="77"/>
      <c r="K24" s="77"/>
      <c r="L24" s="77"/>
      <c r="M24" s="77"/>
      <c r="N24" s="77">
        <v>937.5</v>
      </c>
      <c r="O24" s="77"/>
      <c r="P24" s="77"/>
      <c r="Q24" s="77"/>
      <c r="R24" s="77"/>
      <c r="S24" s="77"/>
      <c r="T24" s="77"/>
      <c r="U24" s="77"/>
      <c r="V24" s="77"/>
      <c r="W24" s="77"/>
    </row>
    <row r="25" ht="21.75" customHeight="1" spans="1:23">
      <c r="A25" s="68" t="s">
        <v>286</v>
      </c>
      <c r="B25" s="68" t="s">
        <v>287</v>
      </c>
      <c r="C25" s="68" t="s">
        <v>288</v>
      </c>
      <c r="D25" s="68" t="s">
        <v>70</v>
      </c>
      <c r="E25" s="68" t="s">
        <v>103</v>
      </c>
      <c r="F25" s="68" t="s">
        <v>104</v>
      </c>
      <c r="G25" s="68" t="s">
        <v>241</v>
      </c>
      <c r="H25" s="68" t="s">
        <v>242</v>
      </c>
      <c r="I25" s="77">
        <v>4888650</v>
      </c>
      <c r="J25" s="77">
        <v>4888650</v>
      </c>
      <c r="K25" s="77">
        <v>4888650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</row>
    <row r="26" ht="21.75" customHeight="1" spans="1:23">
      <c r="A26" s="68" t="s">
        <v>286</v>
      </c>
      <c r="B26" s="68" t="s">
        <v>289</v>
      </c>
      <c r="C26" s="68" t="s">
        <v>290</v>
      </c>
      <c r="D26" s="68" t="s">
        <v>70</v>
      </c>
      <c r="E26" s="68" t="s">
        <v>101</v>
      </c>
      <c r="F26" s="68" t="s">
        <v>102</v>
      </c>
      <c r="G26" s="68" t="s">
        <v>241</v>
      </c>
      <c r="H26" s="68" t="s">
        <v>242</v>
      </c>
      <c r="I26" s="77">
        <v>4225500</v>
      </c>
      <c r="J26" s="77">
        <v>4225500</v>
      </c>
      <c r="K26" s="77">
        <v>4225500</v>
      </c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</row>
    <row r="27" ht="21.75" customHeight="1" spans="1:23">
      <c r="A27" s="68" t="s">
        <v>286</v>
      </c>
      <c r="B27" s="68" t="s">
        <v>291</v>
      </c>
      <c r="C27" s="68" t="s">
        <v>292</v>
      </c>
      <c r="D27" s="68" t="s">
        <v>70</v>
      </c>
      <c r="E27" s="68" t="s">
        <v>103</v>
      </c>
      <c r="F27" s="68" t="s">
        <v>104</v>
      </c>
      <c r="G27" s="68" t="s">
        <v>241</v>
      </c>
      <c r="H27" s="68" t="s">
        <v>242</v>
      </c>
      <c r="I27" s="77">
        <v>182832</v>
      </c>
      <c r="J27" s="77">
        <v>182832</v>
      </c>
      <c r="K27" s="77">
        <v>182832</v>
      </c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</row>
    <row r="28" ht="21.75" customHeight="1" spans="1:23">
      <c r="A28" s="68" t="s">
        <v>286</v>
      </c>
      <c r="B28" s="68" t="s">
        <v>293</v>
      </c>
      <c r="C28" s="68" t="s">
        <v>294</v>
      </c>
      <c r="D28" s="68" t="s">
        <v>70</v>
      </c>
      <c r="E28" s="68" t="s">
        <v>101</v>
      </c>
      <c r="F28" s="68" t="s">
        <v>102</v>
      </c>
      <c r="G28" s="68" t="s">
        <v>241</v>
      </c>
      <c r="H28" s="68" t="s">
        <v>242</v>
      </c>
      <c r="I28" s="77">
        <v>147996</v>
      </c>
      <c r="J28" s="77">
        <v>147996</v>
      </c>
      <c r="K28" s="77">
        <v>147996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</row>
    <row r="29" ht="21.75" customHeight="1" spans="1:23">
      <c r="A29" s="68" t="s">
        <v>286</v>
      </c>
      <c r="B29" s="68" t="s">
        <v>295</v>
      </c>
      <c r="C29" s="68" t="s">
        <v>296</v>
      </c>
      <c r="D29" s="68" t="s">
        <v>70</v>
      </c>
      <c r="E29" s="68" t="s">
        <v>103</v>
      </c>
      <c r="F29" s="68" t="s">
        <v>104</v>
      </c>
      <c r="G29" s="68" t="s">
        <v>241</v>
      </c>
      <c r="H29" s="68" t="s">
        <v>242</v>
      </c>
      <c r="I29" s="77">
        <v>379704</v>
      </c>
      <c r="J29" s="77">
        <v>379704</v>
      </c>
      <c r="K29" s="77">
        <v>379704</v>
      </c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</row>
    <row r="30" ht="21.75" customHeight="1" spans="1:23">
      <c r="A30" s="68" t="s">
        <v>286</v>
      </c>
      <c r="B30" s="68" t="s">
        <v>297</v>
      </c>
      <c r="C30" s="68" t="s">
        <v>298</v>
      </c>
      <c r="D30" s="68" t="s">
        <v>70</v>
      </c>
      <c r="E30" s="68" t="s">
        <v>101</v>
      </c>
      <c r="F30" s="68" t="s">
        <v>102</v>
      </c>
      <c r="G30" s="68" t="s">
        <v>241</v>
      </c>
      <c r="H30" s="68" t="s">
        <v>242</v>
      </c>
      <c r="I30" s="77">
        <v>350496</v>
      </c>
      <c r="J30" s="77">
        <v>350496</v>
      </c>
      <c r="K30" s="77">
        <v>350496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</row>
    <row r="31" ht="21.75" customHeight="1" spans="1:23">
      <c r="A31" s="68" t="s">
        <v>286</v>
      </c>
      <c r="B31" s="68" t="s">
        <v>299</v>
      </c>
      <c r="C31" s="68" t="s">
        <v>300</v>
      </c>
      <c r="D31" s="68" t="s">
        <v>70</v>
      </c>
      <c r="E31" s="68" t="s">
        <v>103</v>
      </c>
      <c r="F31" s="68" t="s">
        <v>104</v>
      </c>
      <c r="G31" s="68" t="s">
        <v>241</v>
      </c>
      <c r="H31" s="68" t="s">
        <v>242</v>
      </c>
      <c r="I31" s="77">
        <v>19422</v>
      </c>
      <c r="J31" s="77">
        <v>19422</v>
      </c>
      <c r="K31" s="77">
        <v>19422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</row>
    <row r="32" ht="21.75" customHeight="1" spans="1:23">
      <c r="A32" s="68" t="s">
        <v>286</v>
      </c>
      <c r="B32" s="68" t="s">
        <v>301</v>
      </c>
      <c r="C32" s="68" t="s">
        <v>302</v>
      </c>
      <c r="D32" s="68" t="s">
        <v>70</v>
      </c>
      <c r="E32" s="68" t="s">
        <v>101</v>
      </c>
      <c r="F32" s="68" t="s">
        <v>102</v>
      </c>
      <c r="G32" s="68" t="s">
        <v>241</v>
      </c>
      <c r="H32" s="68" t="s">
        <v>242</v>
      </c>
      <c r="I32" s="77">
        <v>17928</v>
      </c>
      <c r="J32" s="77">
        <v>17928</v>
      </c>
      <c r="K32" s="77">
        <v>17928</v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</row>
    <row r="33" ht="21.75" customHeight="1" spans="1:23">
      <c r="A33" s="68" t="s">
        <v>286</v>
      </c>
      <c r="B33" s="68" t="s">
        <v>303</v>
      </c>
      <c r="C33" s="68" t="s">
        <v>304</v>
      </c>
      <c r="D33" s="68" t="s">
        <v>70</v>
      </c>
      <c r="E33" s="68" t="s">
        <v>103</v>
      </c>
      <c r="F33" s="68" t="s">
        <v>104</v>
      </c>
      <c r="G33" s="68" t="s">
        <v>241</v>
      </c>
      <c r="H33" s="68" t="s">
        <v>242</v>
      </c>
      <c r="I33" s="77">
        <v>23400</v>
      </c>
      <c r="J33" s="77">
        <v>23400</v>
      </c>
      <c r="K33" s="77">
        <v>23400</v>
      </c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</row>
    <row r="34" ht="21.75" customHeight="1" spans="1:23">
      <c r="A34" s="68" t="s">
        <v>286</v>
      </c>
      <c r="B34" s="68" t="s">
        <v>305</v>
      </c>
      <c r="C34" s="68" t="s">
        <v>306</v>
      </c>
      <c r="D34" s="68" t="s">
        <v>70</v>
      </c>
      <c r="E34" s="68" t="s">
        <v>101</v>
      </c>
      <c r="F34" s="68" t="s">
        <v>102</v>
      </c>
      <c r="G34" s="68" t="s">
        <v>241</v>
      </c>
      <c r="H34" s="68" t="s">
        <v>242</v>
      </c>
      <c r="I34" s="77">
        <v>21600</v>
      </c>
      <c r="J34" s="77">
        <v>21600</v>
      </c>
      <c r="K34" s="77">
        <v>21600</v>
      </c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</row>
    <row r="35" ht="21.75" customHeight="1" spans="1:23">
      <c r="A35" s="68" t="s">
        <v>286</v>
      </c>
      <c r="B35" s="68" t="s">
        <v>307</v>
      </c>
      <c r="C35" s="68" t="s">
        <v>308</v>
      </c>
      <c r="D35" s="68" t="s">
        <v>70</v>
      </c>
      <c r="E35" s="68" t="s">
        <v>103</v>
      </c>
      <c r="F35" s="68" t="s">
        <v>104</v>
      </c>
      <c r="G35" s="68" t="s">
        <v>241</v>
      </c>
      <c r="H35" s="68" t="s">
        <v>242</v>
      </c>
      <c r="I35" s="77">
        <v>36894</v>
      </c>
      <c r="J35" s="77">
        <v>36894</v>
      </c>
      <c r="K35" s="77">
        <v>36894</v>
      </c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</row>
    <row r="36" ht="21.75" customHeight="1" spans="1:23">
      <c r="A36" s="68" t="s">
        <v>286</v>
      </c>
      <c r="B36" s="68" t="s">
        <v>309</v>
      </c>
      <c r="C36" s="68" t="s">
        <v>310</v>
      </c>
      <c r="D36" s="68" t="s">
        <v>70</v>
      </c>
      <c r="E36" s="68" t="s">
        <v>101</v>
      </c>
      <c r="F36" s="68" t="s">
        <v>102</v>
      </c>
      <c r="G36" s="68" t="s">
        <v>241</v>
      </c>
      <c r="H36" s="68" t="s">
        <v>242</v>
      </c>
      <c r="I36" s="77">
        <v>34056</v>
      </c>
      <c r="J36" s="77">
        <v>34056</v>
      </c>
      <c r="K36" s="77">
        <v>34056</v>
      </c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</row>
    <row r="37" ht="21.75" customHeight="1" spans="1:23">
      <c r="A37" s="68" t="s">
        <v>286</v>
      </c>
      <c r="B37" s="68" t="s">
        <v>311</v>
      </c>
      <c r="C37" s="68" t="s">
        <v>312</v>
      </c>
      <c r="D37" s="68" t="s">
        <v>70</v>
      </c>
      <c r="E37" s="68" t="s">
        <v>101</v>
      </c>
      <c r="F37" s="68" t="s">
        <v>102</v>
      </c>
      <c r="G37" s="68" t="s">
        <v>241</v>
      </c>
      <c r="H37" s="68" t="s">
        <v>242</v>
      </c>
      <c r="I37" s="77">
        <v>86400</v>
      </c>
      <c r="J37" s="77">
        <v>86400</v>
      </c>
      <c r="K37" s="77">
        <v>86400</v>
      </c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</row>
    <row r="38" ht="21.75" customHeight="1" spans="1:23">
      <c r="A38" s="68" t="s">
        <v>286</v>
      </c>
      <c r="B38" s="68" t="s">
        <v>313</v>
      </c>
      <c r="C38" s="68" t="s">
        <v>314</v>
      </c>
      <c r="D38" s="68" t="s">
        <v>70</v>
      </c>
      <c r="E38" s="68" t="s">
        <v>103</v>
      </c>
      <c r="F38" s="68" t="s">
        <v>104</v>
      </c>
      <c r="G38" s="68" t="s">
        <v>241</v>
      </c>
      <c r="H38" s="68" t="s">
        <v>242</v>
      </c>
      <c r="I38" s="77">
        <v>93600</v>
      </c>
      <c r="J38" s="77">
        <v>93600</v>
      </c>
      <c r="K38" s="77">
        <v>93600</v>
      </c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</row>
    <row r="39" ht="21.75" customHeight="1" spans="1:23">
      <c r="A39" s="68" t="s">
        <v>286</v>
      </c>
      <c r="B39" s="68" t="s">
        <v>315</v>
      </c>
      <c r="C39" s="68" t="s">
        <v>316</v>
      </c>
      <c r="D39" s="68" t="s">
        <v>70</v>
      </c>
      <c r="E39" s="68" t="s">
        <v>103</v>
      </c>
      <c r="F39" s="68" t="s">
        <v>104</v>
      </c>
      <c r="G39" s="68" t="s">
        <v>241</v>
      </c>
      <c r="H39" s="68" t="s">
        <v>242</v>
      </c>
      <c r="I39" s="77">
        <v>727818</v>
      </c>
      <c r="J39" s="77">
        <v>727818</v>
      </c>
      <c r="K39" s="77">
        <v>727818</v>
      </c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</row>
    <row r="40" ht="21.75" customHeight="1" spans="1:23">
      <c r="A40" s="68" t="s">
        <v>286</v>
      </c>
      <c r="B40" s="68" t="s">
        <v>317</v>
      </c>
      <c r="C40" s="68" t="s">
        <v>318</v>
      </c>
      <c r="D40" s="68" t="s">
        <v>70</v>
      </c>
      <c r="E40" s="68" t="s">
        <v>101</v>
      </c>
      <c r="F40" s="68" t="s">
        <v>102</v>
      </c>
      <c r="G40" s="68" t="s">
        <v>241</v>
      </c>
      <c r="H40" s="68" t="s">
        <v>242</v>
      </c>
      <c r="I40" s="77">
        <v>671832</v>
      </c>
      <c r="J40" s="77">
        <v>671832</v>
      </c>
      <c r="K40" s="77">
        <v>671832</v>
      </c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</row>
    <row r="41" ht="21.75" customHeight="1" spans="1:23">
      <c r="A41" s="68" t="s">
        <v>286</v>
      </c>
      <c r="B41" s="68" t="s">
        <v>319</v>
      </c>
      <c r="C41" s="68" t="s">
        <v>320</v>
      </c>
      <c r="D41" s="68" t="s">
        <v>70</v>
      </c>
      <c r="E41" s="68" t="s">
        <v>103</v>
      </c>
      <c r="F41" s="68" t="s">
        <v>104</v>
      </c>
      <c r="G41" s="68" t="s">
        <v>241</v>
      </c>
      <c r="H41" s="68" t="s">
        <v>242</v>
      </c>
      <c r="I41" s="77">
        <v>18837</v>
      </c>
      <c r="J41" s="77">
        <v>18837</v>
      </c>
      <c r="K41" s="77">
        <v>18837</v>
      </c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</row>
    <row r="42" ht="21.75" customHeight="1" spans="1:23">
      <c r="A42" s="68" t="s">
        <v>286</v>
      </c>
      <c r="B42" s="68" t="s">
        <v>321</v>
      </c>
      <c r="C42" s="68" t="s">
        <v>322</v>
      </c>
      <c r="D42" s="68" t="s">
        <v>70</v>
      </c>
      <c r="E42" s="68" t="s">
        <v>101</v>
      </c>
      <c r="F42" s="68" t="s">
        <v>102</v>
      </c>
      <c r="G42" s="68" t="s">
        <v>241</v>
      </c>
      <c r="H42" s="68" t="s">
        <v>242</v>
      </c>
      <c r="I42" s="77">
        <v>17388</v>
      </c>
      <c r="J42" s="77">
        <v>17388</v>
      </c>
      <c r="K42" s="77">
        <v>17388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</row>
    <row r="43" ht="21.75" customHeight="1" spans="1:23">
      <c r="A43" s="68" t="s">
        <v>286</v>
      </c>
      <c r="B43" s="68" t="s">
        <v>323</v>
      </c>
      <c r="C43" s="68" t="s">
        <v>324</v>
      </c>
      <c r="D43" s="68" t="s">
        <v>70</v>
      </c>
      <c r="E43" s="68" t="s">
        <v>103</v>
      </c>
      <c r="F43" s="68" t="s">
        <v>104</v>
      </c>
      <c r="G43" s="68" t="s">
        <v>241</v>
      </c>
      <c r="H43" s="68" t="s">
        <v>242</v>
      </c>
      <c r="I43" s="77">
        <v>29601</v>
      </c>
      <c r="J43" s="77">
        <v>29601</v>
      </c>
      <c r="K43" s="77">
        <v>29601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</row>
    <row r="44" ht="21.75" customHeight="1" spans="1:23">
      <c r="A44" s="68" t="s">
        <v>286</v>
      </c>
      <c r="B44" s="68" t="s">
        <v>325</v>
      </c>
      <c r="C44" s="68" t="s">
        <v>326</v>
      </c>
      <c r="D44" s="68" t="s">
        <v>70</v>
      </c>
      <c r="E44" s="68" t="s">
        <v>101</v>
      </c>
      <c r="F44" s="68" t="s">
        <v>102</v>
      </c>
      <c r="G44" s="68" t="s">
        <v>241</v>
      </c>
      <c r="H44" s="68" t="s">
        <v>242</v>
      </c>
      <c r="I44" s="77">
        <v>27324</v>
      </c>
      <c r="J44" s="77">
        <v>27324</v>
      </c>
      <c r="K44" s="77">
        <v>27324</v>
      </c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</row>
    <row r="45" ht="21.75" customHeight="1" spans="1:23">
      <c r="A45" s="68" t="s">
        <v>286</v>
      </c>
      <c r="B45" s="68" t="s">
        <v>327</v>
      </c>
      <c r="C45" s="68" t="s">
        <v>328</v>
      </c>
      <c r="D45" s="68" t="s">
        <v>70</v>
      </c>
      <c r="E45" s="68" t="s">
        <v>101</v>
      </c>
      <c r="F45" s="68" t="s">
        <v>102</v>
      </c>
      <c r="G45" s="68" t="s">
        <v>241</v>
      </c>
      <c r="H45" s="68" t="s">
        <v>242</v>
      </c>
      <c r="I45" s="77">
        <v>569268</v>
      </c>
      <c r="J45" s="77">
        <v>569268</v>
      </c>
      <c r="K45" s="77">
        <v>569268</v>
      </c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</row>
    <row r="46" ht="21.75" customHeight="1" spans="1:23">
      <c r="A46" s="68" t="s">
        <v>286</v>
      </c>
      <c r="B46" s="68" t="s">
        <v>329</v>
      </c>
      <c r="C46" s="68" t="s">
        <v>330</v>
      </c>
      <c r="D46" s="68" t="s">
        <v>70</v>
      </c>
      <c r="E46" s="68" t="s">
        <v>103</v>
      </c>
      <c r="F46" s="68" t="s">
        <v>104</v>
      </c>
      <c r="G46" s="68" t="s">
        <v>241</v>
      </c>
      <c r="H46" s="68" t="s">
        <v>242</v>
      </c>
      <c r="I46" s="77">
        <v>654030</v>
      </c>
      <c r="J46" s="77">
        <v>654030</v>
      </c>
      <c r="K46" s="77">
        <v>654030</v>
      </c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</row>
    <row r="47" ht="21.75" customHeight="1" spans="1:23">
      <c r="A47" s="68" t="s">
        <v>286</v>
      </c>
      <c r="B47" s="68" t="s">
        <v>331</v>
      </c>
      <c r="C47" s="68" t="s">
        <v>332</v>
      </c>
      <c r="D47" s="68" t="s">
        <v>70</v>
      </c>
      <c r="E47" s="68" t="s">
        <v>101</v>
      </c>
      <c r="F47" s="68" t="s">
        <v>102</v>
      </c>
      <c r="G47" s="68" t="s">
        <v>241</v>
      </c>
      <c r="H47" s="68" t="s">
        <v>242</v>
      </c>
      <c r="I47" s="77">
        <v>518400</v>
      </c>
      <c r="J47" s="77">
        <v>518400</v>
      </c>
      <c r="K47" s="77">
        <v>518400</v>
      </c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</row>
    <row r="48" ht="21.75" customHeight="1" spans="1:23">
      <c r="A48" s="68" t="s">
        <v>286</v>
      </c>
      <c r="B48" s="68" t="s">
        <v>333</v>
      </c>
      <c r="C48" s="68" t="s">
        <v>334</v>
      </c>
      <c r="D48" s="68" t="s">
        <v>70</v>
      </c>
      <c r="E48" s="68" t="s">
        <v>103</v>
      </c>
      <c r="F48" s="68" t="s">
        <v>104</v>
      </c>
      <c r="G48" s="68" t="s">
        <v>241</v>
      </c>
      <c r="H48" s="68" t="s">
        <v>242</v>
      </c>
      <c r="I48" s="77">
        <v>561600</v>
      </c>
      <c r="J48" s="77">
        <v>561600</v>
      </c>
      <c r="K48" s="77">
        <v>561600</v>
      </c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</row>
    <row r="49" ht="21.75" customHeight="1" spans="1:23">
      <c r="A49" s="68" t="s">
        <v>286</v>
      </c>
      <c r="B49" s="68" t="s">
        <v>335</v>
      </c>
      <c r="C49" s="68" t="s">
        <v>336</v>
      </c>
      <c r="D49" s="68" t="s">
        <v>70</v>
      </c>
      <c r="E49" s="68" t="s">
        <v>101</v>
      </c>
      <c r="F49" s="68" t="s">
        <v>102</v>
      </c>
      <c r="G49" s="68" t="s">
        <v>241</v>
      </c>
      <c r="H49" s="68" t="s">
        <v>242</v>
      </c>
      <c r="I49" s="77">
        <v>161694</v>
      </c>
      <c r="J49" s="77"/>
      <c r="K49" s="77"/>
      <c r="L49" s="77"/>
      <c r="M49" s="77"/>
      <c r="N49" s="77">
        <v>161694</v>
      </c>
      <c r="O49" s="77"/>
      <c r="P49" s="77"/>
      <c r="Q49" s="77"/>
      <c r="R49" s="77"/>
      <c r="S49" s="77"/>
      <c r="T49" s="77"/>
      <c r="U49" s="77"/>
      <c r="V49" s="77"/>
      <c r="W49" s="77"/>
    </row>
    <row r="50" ht="21.75" customHeight="1" spans="1:23">
      <c r="A50" s="68" t="s">
        <v>286</v>
      </c>
      <c r="B50" s="68" t="s">
        <v>335</v>
      </c>
      <c r="C50" s="68" t="s">
        <v>336</v>
      </c>
      <c r="D50" s="68" t="s">
        <v>70</v>
      </c>
      <c r="E50" s="68" t="s">
        <v>103</v>
      </c>
      <c r="F50" s="68" t="s">
        <v>104</v>
      </c>
      <c r="G50" s="68" t="s">
        <v>241</v>
      </c>
      <c r="H50" s="68" t="s">
        <v>242</v>
      </c>
      <c r="I50" s="77">
        <v>49059</v>
      </c>
      <c r="J50" s="77"/>
      <c r="K50" s="77"/>
      <c r="L50" s="77"/>
      <c r="M50" s="77"/>
      <c r="N50" s="77">
        <v>49059</v>
      </c>
      <c r="O50" s="77"/>
      <c r="P50" s="77"/>
      <c r="Q50" s="77"/>
      <c r="R50" s="77"/>
      <c r="S50" s="77"/>
      <c r="T50" s="77"/>
      <c r="U50" s="77"/>
      <c r="V50" s="77"/>
      <c r="W50" s="77"/>
    </row>
    <row r="51" ht="21.75" customHeight="1" spans="1:23">
      <c r="A51" s="68" t="s">
        <v>286</v>
      </c>
      <c r="B51" s="68" t="s">
        <v>337</v>
      </c>
      <c r="C51" s="68" t="s">
        <v>338</v>
      </c>
      <c r="D51" s="68" t="s">
        <v>70</v>
      </c>
      <c r="E51" s="68" t="s">
        <v>105</v>
      </c>
      <c r="F51" s="68" t="s">
        <v>106</v>
      </c>
      <c r="G51" s="68" t="s">
        <v>241</v>
      </c>
      <c r="H51" s="68" t="s">
        <v>242</v>
      </c>
      <c r="I51" s="77">
        <v>4200</v>
      </c>
      <c r="J51" s="77"/>
      <c r="K51" s="77"/>
      <c r="L51" s="77"/>
      <c r="M51" s="77"/>
      <c r="N51" s="77">
        <v>4200</v>
      </c>
      <c r="O51" s="77"/>
      <c r="P51" s="77"/>
      <c r="Q51" s="77"/>
      <c r="R51" s="77"/>
      <c r="S51" s="77"/>
      <c r="T51" s="77"/>
      <c r="U51" s="77"/>
      <c r="V51" s="77"/>
      <c r="W51" s="77"/>
    </row>
    <row r="52" ht="21.75" customHeight="1" spans="1:23">
      <c r="A52" s="68" t="s">
        <v>286</v>
      </c>
      <c r="B52" s="68" t="s">
        <v>339</v>
      </c>
      <c r="C52" s="68" t="s">
        <v>340</v>
      </c>
      <c r="D52" s="68" t="s">
        <v>70</v>
      </c>
      <c r="E52" s="68" t="s">
        <v>105</v>
      </c>
      <c r="F52" s="68" t="s">
        <v>106</v>
      </c>
      <c r="G52" s="68" t="s">
        <v>241</v>
      </c>
      <c r="H52" s="68" t="s">
        <v>242</v>
      </c>
      <c r="I52" s="77">
        <v>50000</v>
      </c>
      <c r="J52" s="77"/>
      <c r="K52" s="77"/>
      <c r="L52" s="77"/>
      <c r="M52" s="77"/>
      <c r="N52" s="77">
        <v>50000</v>
      </c>
      <c r="O52" s="77"/>
      <c r="P52" s="77"/>
      <c r="Q52" s="77"/>
      <c r="R52" s="77"/>
      <c r="S52" s="77"/>
      <c r="T52" s="77"/>
      <c r="U52" s="77"/>
      <c r="V52" s="77"/>
      <c r="W52" s="77"/>
    </row>
    <row r="53" ht="21.75" customHeight="1" spans="1:23">
      <c r="A53" s="68" t="s">
        <v>286</v>
      </c>
      <c r="B53" s="68" t="s">
        <v>341</v>
      </c>
      <c r="C53" s="68" t="s">
        <v>342</v>
      </c>
      <c r="D53" s="68" t="s">
        <v>70</v>
      </c>
      <c r="E53" s="68" t="s">
        <v>113</v>
      </c>
      <c r="F53" s="68" t="s">
        <v>112</v>
      </c>
      <c r="G53" s="68" t="s">
        <v>343</v>
      </c>
      <c r="H53" s="68" t="s">
        <v>344</v>
      </c>
      <c r="I53" s="77">
        <v>722500</v>
      </c>
      <c r="J53" s="77">
        <v>722500</v>
      </c>
      <c r="K53" s="77">
        <v>722500</v>
      </c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</row>
    <row r="54" ht="21.75" customHeight="1" spans="1:23">
      <c r="A54" s="68" t="s">
        <v>286</v>
      </c>
      <c r="B54" s="68" t="s">
        <v>345</v>
      </c>
      <c r="C54" s="68" t="s">
        <v>346</v>
      </c>
      <c r="D54" s="68" t="s">
        <v>70</v>
      </c>
      <c r="E54" s="68" t="s">
        <v>105</v>
      </c>
      <c r="F54" s="68" t="s">
        <v>106</v>
      </c>
      <c r="G54" s="68" t="s">
        <v>347</v>
      </c>
      <c r="H54" s="68" t="s">
        <v>348</v>
      </c>
      <c r="I54" s="77">
        <v>2675000</v>
      </c>
      <c r="J54" s="77">
        <v>2675000</v>
      </c>
      <c r="K54" s="77">
        <v>2675000</v>
      </c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</row>
    <row r="55" ht="21.75" customHeight="1" spans="1:23">
      <c r="A55" s="68" t="s">
        <v>286</v>
      </c>
      <c r="B55" s="68" t="s">
        <v>349</v>
      </c>
      <c r="C55" s="68" t="s">
        <v>350</v>
      </c>
      <c r="D55" s="68" t="s">
        <v>70</v>
      </c>
      <c r="E55" s="68" t="s">
        <v>105</v>
      </c>
      <c r="F55" s="68" t="s">
        <v>106</v>
      </c>
      <c r="G55" s="68" t="s">
        <v>241</v>
      </c>
      <c r="H55" s="68" t="s">
        <v>242</v>
      </c>
      <c r="I55" s="77">
        <v>2554248</v>
      </c>
      <c r="J55" s="77"/>
      <c r="K55" s="77"/>
      <c r="L55" s="77"/>
      <c r="M55" s="77"/>
      <c r="N55" s="77"/>
      <c r="O55" s="77"/>
      <c r="P55" s="77"/>
      <c r="Q55" s="77"/>
      <c r="R55" s="77">
        <v>2554248</v>
      </c>
      <c r="S55" s="77"/>
      <c r="T55" s="77"/>
      <c r="U55" s="77"/>
      <c r="V55" s="77"/>
      <c r="W55" s="77">
        <v>2554248</v>
      </c>
    </row>
    <row r="56" ht="18.75" customHeight="1" spans="1:23">
      <c r="A56" s="30" t="s">
        <v>178</v>
      </c>
      <c r="B56" s="31"/>
      <c r="C56" s="31"/>
      <c r="D56" s="31"/>
      <c r="E56" s="31"/>
      <c r="F56" s="31"/>
      <c r="G56" s="31"/>
      <c r="H56" s="32"/>
      <c r="I56" s="77">
        <v>22231941.87</v>
      </c>
      <c r="J56" s="77">
        <v>17702076</v>
      </c>
      <c r="K56" s="77">
        <v>17702076</v>
      </c>
      <c r="L56" s="77"/>
      <c r="M56" s="77"/>
      <c r="N56" s="77">
        <v>1975617.87</v>
      </c>
      <c r="O56" s="77"/>
      <c r="P56" s="77"/>
      <c r="Q56" s="77"/>
      <c r="R56" s="77">
        <v>2554248</v>
      </c>
      <c r="S56" s="77"/>
      <c r="T56" s="77"/>
      <c r="U56" s="77"/>
      <c r="V56" s="77"/>
      <c r="W56" s="77">
        <v>2554248</v>
      </c>
    </row>
  </sheetData>
  <mergeCells count="28">
    <mergeCell ref="A2:W2"/>
    <mergeCell ref="A3:H3"/>
    <mergeCell ref="J4:M4"/>
    <mergeCell ref="N4:P4"/>
    <mergeCell ref="R4:W4"/>
    <mergeCell ref="A56:H5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0"/>
  <sheetViews>
    <sheetView showZeros="0" tabSelected="1" topLeftCell="A39" workbookViewId="0">
      <selection activeCell="E6" sqref="E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351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"单位名称："&amp;"昆明市盘龙区师大实验昆明湖中学"</f>
        <v>单位名称：昆明市盘龙区师大实验昆明湖中学</v>
      </c>
    </row>
    <row r="4" ht="44.25" customHeight="1" spans="1:10">
      <c r="A4" s="66" t="s">
        <v>352</v>
      </c>
      <c r="B4" s="66" t="s">
        <v>353</v>
      </c>
      <c r="C4" s="66" t="s">
        <v>354</v>
      </c>
      <c r="D4" s="66" t="s">
        <v>355</v>
      </c>
      <c r="E4" s="66" t="s">
        <v>356</v>
      </c>
      <c r="F4" s="67" t="s">
        <v>357</v>
      </c>
      <c r="G4" s="66" t="s">
        <v>358</v>
      </c>
      <c r="H4" s="67" t="s">
        <v>359</v>
      </c>
      <c r="I4" s="67" t="s">
        <v>360</v>
      </c>
      <c r="J4" s="66" t="s">
        <v>361</v>
      </c>
    </row>
    <row r="5" ht="18.75" customHeight="1" spans="1:10">
      <c r="A5" s="129">
        <v>1</v>
      </c>
      <c r="B5" s="129">
        <v>2</v>
      </c>
      <c r="C5" s="129">
        <v>3</v>
      </c>
      <c r="D5" s="129">
        <v>4</v>
      </c>
      <c r="E5" s="129">
        <v>5</v>
      </c>
      <c r="F5" s="33">
        <v>6</v>
      </c>
      <c r="G5" s="129">
        <v>7</v>
      </c>
      <c r="H5" s="33">
        <v>8</v>
      </c>
      <c r="I5" s="33">
        <v>9</v>
      </c>
      <c r="J5" s="129">
        <v>10</v>
      </c>
    </row>
    <row r="6" ht="18.75" customHeight="1" spans="1:10">
      <c r="A6" s="130" t="s">
        <v>70</v>
      </c>
      <c r="B6" s="129"/>
      <c r="C6" s="129"/>
      <c r="D6" s="129"/>
      <c r="E6" s="129"/>
      <c r="F6" s="33"/>
      <c r="G6" s="129"/>
      <c r="H6" s="33"/>
      <c r="I6" s="33"/>
      <c r="J6" s="129"/>
    </row>
    <row r="7" ht="42" customHeight="1" spans="1:10">
      <c r="A7" s="131" t="s">
        <v>296</v>
      </c>
      <c r="B7" s="20" t="s">
        <v>362</v>
      </c>
      <c r="C7" s="132" t="s">
        <v>363</v>
      </c>
      <c r="D7" s="132" t="s">
        <v>364</v>
      </c>
      <c r="E7" s="133" t="s">
        <v>365</v>
      </c>
      <c r="F7" s="132" t="s">
        <v>366</v>
      </c>
      <c r="G7" s="133" t="s">
        <v>367</v>
      </c>
      <c r="H7" s="132" t="s">
        <v>368</v>
      </c>
      <c r="I7" s="132" t="s">
        <v>369</v>
      </c>
      <c r="J7" s="133" t="s">
        <v>370</v>
      </c>
    </row>
    <row r="8" ht="42" customHeight="1" spans="1:10">
      <c r="A8" s="131" t="s">
        <v>296</v>
      </c>
      <c r="B8" s="20" t="s">
        <v>371</v>
      </c>
      <c r="C8" s="132" t="s">
        <v>363</v>
      </c>
      <c r="D8" s="132" t="s">
        <v>372</v>
      </c>
      <c r="E8" s="133" t="s">
        <v>373</v>
      </c>
      <c r="F8" s="132" t="s">
        <v>366</v>
      </c>
      <c r="G8" s="133" t="s">
        <v>374</v>
      </c>
      <c r="H8" s="132" t="s">
        <v>375</v>
      </c>
      <c r="I8" s="132" t="s">
        <v>369</v>
      </c>
      <c r="J8" s="133" t="s">
        <v>376</v>
      </c>
    </row>
    <row r="9" ht="42" customHeight="1" spans="1:10">
      <c r="A9" s="131" t="s">
        <v>296</v>
      </c>
      <c r="B9" s="20" t="s">
        <v>371</v>
      </c>
      <c r="C9" s="132" t="s">
        <v>363</v>
      </c>
      <c r="D9" s="132" t="s">
        <v>377</v>
      </c>
      <c r="E9" s="133" t="s">
        <v>378</v>
      </c>
      <c r="F9" s="132" t="s">
        <v>379</v>
      </c>
      <c r="G9" s="133" t="s">
        <v>380</v>
      </c>
      <c r="H9" s="132" t="s">
        <v>375</v>
      </c>
      <c r="I9" s="132" t="s">
        <v>369</v>
      </c>
      <c r="J9" s="133" t="s">
        <v>381</v>
      </c>
    </row>
    <row r="10" ht="42" customHeight="1" spans="1:10">
      <c r="A10" s="131" t="s">
        <v>296</v>
      </c>
      <c r="B10" s="20" t="s">
        <v>371</v>
      </c>
      <c r="C10" s="132" t="s">
        <v>382</v>
      </c>
      <c r="D10" s="132" t="s">
        <v>383</v>
      </c>
      <c r="E10" s="133" t="s">
        <v>384</v>
      </c>
      <c r="F10" s="132" t="s">
        <v>366</v>
      </c>
      <c r="G10" s="133" t="s">
        <v>374</v>
      </c>
      <c r="H10" s="132" t="s">
        <v>375</v>
      </c>
      <c r="I10" s="132" t="s">
        <v>385</v>
      </c>
      <c r="J10" s="133" t="s">
        <v>386</v>
      </c>
    </row>
    <row r="11" ht="42" customHeight="1" spans="1:10">
      <c r="A11" s="131" t="s">
        <v>296</v>
      </c>
      <c r="B11" s="20" t="s">
        <v>371</v>
      </c>
      <c r="C11" s="132" t="s">
        <v>387</v>
      </c>
      <c r="D11" s="132" t="s">
        <v>388</v>
      </c>
      <c r="E11" s="133" t="s">
        <v>389</v>
      </c>
      <c r="F11" s="132" t="s">
        <v>379</v>
      </c>
      <c r="G11" s="133" t="s">
        <v>390</v>
      </c>
      <c r="H11" s="132" t="s">
        <v>375</v>
      </c>
      <c r="I11" s="132" t="s">
        <v>385</v>
      </c>
      <c r="J11" s="133" t="s">
        <v>391</v>
      </c>
    </row>
    <row r="12" ht="42" customHeight="1" spans="1:10">
      <c r="A12" s="131" t="s">
        <v>296</v>
      </c>
      <c r="B12" s="20" t="s">
        <v>371</v>
      </c>
      <c r="C12" s="132" t="s">
        <v>392</v>
      </c>
      <c r="D12" s="132" t="s">
        <v>393</v>
      </c>
      <c r="E12" s="133" t="s">
        <v>394</v>
      </c>
      <c r="F12" s="132" t="s">
        <v>366</v>
      </c>
      <c r="G12" s="133" t="s">
        <v>395</v>
      </c>
      <c r="H12" s="132" t="s">
        <v>396</v>
      </c>
      <c r="I12" s="132" t="s">
        <v>369</v>
      </c>
      <c r="J12" s="133" t="s">
        <v>397</v>
      </c>
    </row>
    <row r="13" ht="42" customHeight="1" spans="1:10">
      <c r="A13" s="131" t="s">
        <v>302</v>
      </c>
      <c r="B13" s="20" t="s">
        <v>398</v>
      </c>
      <c r="C13" s="132" t="s">
        <v>363</v>
      </c>
      <c r="D13" s="132" t="s">
        <v>372</v>
      </c>
      <c r="E13" s="133" t="s">
        <v>399</v>
      </c>
      <c r="F13" s="132" t="s">
        <v>366</v>
      </c>
      <c r="G13" s="133" t="s">
        <v>374</v>
      </c>
      <c r="H13" s="132" t="s">
        <v>375</v>
      </c>
      <c r="I13" s="132" t="s">
        <v>369</v>
      </c>
      <c r="J13" s="133" t="s">
        <v>400</v>
      </c>
    </row>
    <row r="14" ht="42" customHeight="1" spans="1:10">
      <c r="A14" s="131" t="s">
        <v>302</v>
      </c>
      <c r="B14" s="20" t="s">
        <v>401</v>
      </c>
      <c r="C14" s="132" t="s">
        <v>363</v>
      </c>
      <c r="D14" s="132" t="s">
        <v>377</v>
      </c>
      <c r="E14" s="133" t="s">
        <v>378</v>
      </c>
      <c r="F14" s="132" t="s">
        <v>366</v>
      </c>
      <c r="G14" s="133" t="s">
        <v>374</v>
      </c>
      <c r="H14" s="132" t="s">
        <v>375</v>
      </c>
      <c r="I14" s="132" t="s">
        <v>369</v>
      </c>
      <c r="J14" s="133" t="s">
        <v>402</v>
      </c>
    </row>
    <row r="15" ht="42" customHeight="1" spans="1:10">
      <c r="A15" s="131" t="s">
        <v>302</v>
      </c>
      <c r="B15" s="20" t="s">
        <v>401</v>
      </c>
      <c r="C15" s="132" t="s">
        <v>382</v>
      </c>
      <c r="D15" s="132" t="s">
        <v>383</v>
      </c>
      <c r="E15" s="133" t="s">
        <v>403</v>
      </c>
      <c r="F15" s="132" t="s">
        <v>379</v>
      </c>
      <c r="G15" s="133" t="s">
        <v>380</v>
      </c>
      <c r="H15" s="132" t="s">
        <v>404</v>
      </c>
      <c r="I15" s="132" t="s">
        <v>385</v>
      </c>
      <c r="J15" s="133" t="s">
        <v>405</v>
      </c>
    </row>
    <row r="16" ht="42" customHeight="1" spans="1:10">
      <c r="A16" s="131" t="s">
        <v>302</v>
      </c>
      <c r="B16" s="20" t="s">
        <v>401</v>
      </c>
      <c r="C16" s="132" t="s">
        <v>387</v>
      </c>
      <c r="D16" s="132" t="s">
        <v>388</v>
      </c>
      <c r="E16" s="133" t="s">
        <v>389</v>
      </c>
      <c r="F16" s="132" t="s">
        <v>379</v>
      </c>
      <c r="G16" s="133" t="s">
        <v>390</v>
      </c>
      <c r="H16" s="132" t="s">
        <v>375</v>
      </c>
      <c r="I16" s="132" t="s">
        <v>385</v>
      </c>
      <c r="J16" s="133" t="s">
        <v>406</v>
      </c>
    </row>
    <row r="17" ht="42" customHeight="1" spans="1:10">
      <c r="A17" s="131" t="s">
        <v>302</v>
      </c>
      <c r="B17" s="20" t="s">
        <v>401</v>
      </c>
      <c r="C17" s="132" t="s">
        <v>392</v>
      </c>
      <c r="D17" s="132" t="s">
        <v>393</v>
      </c>
      <c r="E17" s="133" t="s">
        <v>407</v>
      </c>
      <c r="F17" s="132" t="s">
        <v>366</v>
      </c>
      <c r="G17" s="133" t="s">
        <v>408</v>
      </c>
      <c r="H17" s="132" t="s">
        <v>396</v>
      </c>
      <c r="I17" s="132" t="s">
        <v>369</v>
      </c>
      <c r="J17" s="133" t="s">
        <v>409</v>
      </c>
    </row>
    <row r="18" ht="42" customHeight="1" spans="1:10">
      <c r="A18" s="131" t="s">
        <v>298</v>
      </c>
      <c r="B18" s="20" t="s">
        <v>398</v>
      </c>
      <c r="C18" s="132" t="s">
        <v>363</v>
      </c>
      <c r="D18" s="132" t="s">
        <v>372</v>
      </c>
      <c r="E18" s="133" t="s">
        <v>373</v>
      </c>
      <c r="F18" s="132" t="s">
        <v>366</v>
      </c>
      <c r="G18" s="133" t="s">
        <v>374</v>
      </c>
      <c r="H18" s="132" t="s">
        <v>375</v>
      </c>
      <c r="I18" s="132" t="s">
        <v>369</v>
      </c>
      <c r="J18" s="133" t="s">
        <v>410</v>
      </c>
    </row>
    <row r="19" ht="42" customHeight="1" spans="1:10">
      <c r="A19" s="131" t="s">
        <v>298</v>
      </c>
      <c r="B19" s="20" t="s">
        <v>411</v>
      </c>
      <c r="C19" s="132" t="s">
        <v>363</v>
      </c>
      <c r="D19" s="132" t="s">
        <v>377</v>
      </c>
      <c r="E19" s="133" t="s">
        <v>378</v>
      </c>
      <c r="F19" s="132" t="s">
        <v>366</v>
      </c>
      <c r="G19" s="133" t="s">
        <v>374</v>
      </c>
      <c r="H19" s="132" t="s">
        <v>375</v>
      </c>
      <c r="I19" s="132" t="s">
        <v>369</v>
      </c>
      <c r="J19" s="133" t="s">
        <v>412</v>
      </c>
    </row>
    <row r="20" ht="42" customHeight="1" spans="1:10">
      <c r="A20" s="131" t="s">
        <v>298</v>
      </c>
      <c r="B20" s="20" t="s">
        <v>411</v>
      </c>
      <c r="C20" s="132" t="s">
        <v>382</v>
      </c>
      <c r="D20" s="132" t="s">
        <v>383</v>
      </c>
      <c r="E20" s="133" t="s">
        <v>413</v>
      </c>
      <c r="F20" s="132" t="s">
        <v>366</v>
      </c>
      <c r="G20" s="133" t="s">
        <v>374</v>
      </c>
      <c r="H20" s="132" t="s">
        <v>375</v>
      </c>
      <c r="I20" s="132" t="s">
        <v>385</v>
      </c>
      <c r="J20" s="133" t="s">
        <v>414</v>
      </c>
    </row>
    <row r="21" ht="42" customHeight="1" spans="1:10">
      <c r="A21" s="131" t="s">
        <v>298</v>
      </c>
      <c r="B21" s="20" t="s">
        <v>411</v>
      </c>
      <c r="C21" s="132" t="s">
        <v>387</v>
      </c>
      <c r="D21" s="132" t="s">
        <v>388</v>
      </c>
      <c r="E21" s="133" t="s">
        <v>389</v>
      </c>
      <c r="F21" s="132" t="s">
        <v>379</v>
      </c>
      <c r="G21" s="133" t="s">
        <v>390</v>
      </c>
      <c r="H21" s="132" t="s">
        <v>375</v>
      </c>
      <c r="I21" s="132" t="s">
        <v>385</v>
      </c>
      <c r="J21" s="133" t="s">
        <v>415</v>
      </c>
    </row>
    <row r="22" ht="42" customHeight="1" spans="1:10">
      <c r="A22" s="131" t="s">
        <v>298</v>
      </c>
      <c r="B22" s="20" t="s">
        <v>411</v>
      </c>
      <c r="C22" s="132" t="s">
        <v>392</v>
      </c>
      <c r="D22" s="132" t="s">
        <v>393</v>
      </c>
      <c r="E22" s="133" t="s">
        <v>416</v>
      </c>
      <c r="F22" s="132" t="s">
        <v>366</v>
      </c>
      <c r="G22" s="133" t="s">
        <v>417</v>
      </c>
      <c r="H22" s="132" t="s">
        <v>396</v>
      </c>
      <c r="I22" s="132" t="s">
        <v>369</v>
      </c>
      <c r="J22" s="133" t="s">
        <v>418</v>
      </c>
    </row>
    <row r="23" ht="42" customHeight="1" spans="1:10">
      <c r="A23" s="131" t="s">
        <v>312</v>
      </c>
      <c r="B23" s="20" t="s">
        <v>398</v>
      </c>
      <c r="C23" s="132" t="s">
        <v>363</v>
      </c>
      <c r="D23" s="132" t="s">
        <v>372</v>
      </c>
      <c r="E23" s="133" t="s">
        <v>419</v>
      </c>
      <c r="F23" s="132" t="s">
        <v>366</v>
      </c>
      <c r="G23" s="133" t="s">
        <v>374</v>
      </c>
      <c r="H23" s="132" t="s">
        <v>375</v>
      </c>
      <c r="I23" s="132" t="s">
        <v>369</v>
      </c>
      <c r="J23" s="133" t="s">
        <v>420</v>
      </c>
    </row>
    <row r="24" ht="42" customHeight="1" spans="1:10">
      <c r="A24" s="131" t="s">
        <v>312</v>
      </c>
      <c r="B24" s="20" t="s">
        <v>421</v>
      </c>
      <c r="C24" s="132" t="s">
        <v>363</v>
      </c>
      <c r="D24" s="132" t="s">
        <v>377</v>
      </c>
      <c r="E24" s="133" t="s">
        <v>422</v>
      </c>
      <c r="F24" s="132" t="s">
        <v>379</v>
      </c>
      <c r="G24" s="133" t="s">
        <v>380</v>
      </c>
      <c r="H24" s="132" t="s">
        <v>375</v>
      </c>
      <c r="I24" s="132" t="s">
        <v>369</v>
      </c>
      <c r="J24" s="133" t="s">
        <v>423</v>
      </c>
    </row>
    <row r="25" ht="42" customHeight="1" spans="1:10">
      <c r="A25" s="131" t="s">
        <v>312</v>
      </c>
      <c r="B25" s="20" t="s">
        <v>421</v>
      </c>
      <c r="C25" s="132" t="s">
        <v>382</v>
      </c>
      <c r="D25" s="132" t="s">
        <v>383</v>
      </c>
      <c r="E25" s="133" t="s">
        <v>424</v>
      </c>
      <c r="F25" s="132" t="s">
        <v>379</v>
      </c>
      <c r="G25" s="133" t="s">
        <v>380</v>
      </c>
      <c r="H25" s="132" t="s">
        <v>375</v>
      </c>
      <c r="I25" s="132" t="s">
        <v>385</v>
      </c>
      <c r="J25" s="133" t="s">
        <v>425</v>
      </c>
    </row>
    <row r="26" ht="42" customHeight="1" spans="1:10">
      <c r="A26" s="131" t="s">
        <v>312</v>
      </c>
      <c r="B26" s="20" t="s">
        <v>421</v>
      </c>
      <c r="C26" s="132" t="s">
        <v>387</v>
      </c>
      <c r="D26" s="132" t="s">
        <v>388</v>
      </c>
      <c r="E26" s="133" t="s">
        <v>389</v>
      </c>
      <c r="F26" s="132" t="s">
        <v>379</v>
      </c>
      <c r="G26" s="133" t="s">
        <v>390</v>
      </c>
      <c r="H26" s="132" t="s">
        <v>375</v>
      </c>
      <c r="I26" s="132" t="s">
        <v>385</v>
      </c>
      <c r="J26" s="133" t="s">
        <v>426</v>
      </c>
    </row>
    <row r="27" ht="42" customHeight="1" spans="1:10">
      <c r="A27" s="131" t="s">
        <v>312</v>
      </c>
      <c r="B27" s="20" t="s">
        <v>421</v>
      </c>
      <c r="C27" s="132" t="s">
        <v>392</v>
      </c>
      <c r="D27" s="132" t="s">
        <v>393</v>
      </c>
      <c r="E27" s="133" t="s">
        <v>427</v>
      </c>
      <c r="F27" s="132" t="s">
        <v>366</v>
      </c>
      <c r="G27" s="133" t="s">
        <v>428</v>
      </c>
      <c r="H27" s="132" t="s">
        <v>396</v>
      </c>
      <c r="I27" s="132" t="s">
        <v>369</v>
      </c>
      <c r="J27" s="133" t="s">
        <v>429</v>
      </c>
    </row>
    <row r="28" ht="42" customHeight="1" spans="1:10">
      <c r="A28" s="131" t="s">
        <v>310</v>
      </c>
      <c r="B28" s="20" t="s">
        <v>398</v>
      </c>
      <c r="C28" s="132" t="s">
        <v>363</v>
      </c>
      <c r="D28" s="132" t="s">
        <v>372</v>
      </c>
      <c r="E28" s="133" t="s">
        <v>430</v>
      </c>
      <c r="F28" s="132" t="s">
        <v>366</v>
      </c>
      <c r="G28" s="133" t="s">
        <v>374</v>
      </c>
      <c r="H28" s="132" t="s">
        <v>375</v>
      </c>
      <c r="I28" s="132" t="s">
        <v>369</v>
      </c>
      <c r="J28" s="133" t="s">
        <v>431</v>
      </c>
    </row>
    <row r="29" ht="42" customHeight="1" spans="1:10">
      <c r="A29" s="131" t="s">
        <v>310</v>
      </c>
      <c r="B29" s="20" t="s">
        <v>432</v>
      </c>
      <c r="C29" s="132" t="s">
        <v>363</v>
      </c>
      <c r="D29" s="132" t="s">
        <v>377</v>
      </c>
      <c r="E29" s="133" t="s">
        <v>433</v>
      </c>
      <c r="F29" s="132" t="s">
        <v>379</v>
      </c>
      <c r="G29" s="133" t="s">
        <v>390</v>
      </c>
      <c r="H29" s="132" t="s">
        <v>375</v>
      </c>
      <c r="I29" s="132" t="s">
        <v>369</v>
      </c>
      <c r="J29" s="133" t="s">
        <v>434</v>
      </c>
    </row>
    <row r="30" ht="42" customHeight="1" spans="1:10">
      <c r="A30" s="131" t="s">
        <v>310</v>
      </c>
      <c r="B30" s="20" t="s">
        <v>432</v>
      </c>
      <c r="C30" s="132" t="s">
        <v>382</v>
      </c>
      <c r="D30" s="132" t="s">
        <v>383</v>
      </c>
      <c r="E30" s="133" t="s">
        <v>424</v>
      </c>
      <c r="F30" s="132" t="s">
        <v>379</v>
      </c>
      <c r="G30" s="133" t="s">
        <v>380</v>
      </c>
      <c r="H30" s="132" t="s">
        <v>375</v>
      </c>
      <c r="I30" s="132" t="s">
        <v>385</v>
      </c>
      <c r="J30" s="133" t="s">
        <v>435</v>
      </c>
    </row>
    <row r="31" ht="42" customHeight="1" spans="1:10">
      <c r="A31" s="131" t="s">
        <v>310</v>
      </c>
      <c r="B31" s="20" t="s">
        <v>432</v>
      </c>
      <c r="C31" s="132" t="s">
        <v>387</v>
      </c>
      <c r="D31" s="132" t="s">
        <v>388</v>
      </c>
      <c r="E31" s="133" t="s">
        <v>389</v>
      </c>
      <c r="F31" s="132" t="s">
        <v>379</v>
      </c>
      <c r="G31" s="133" t="s">
        <v>390</v>
      </c>
      <c r="H31" s="132" t="s">
        <v>375</v>
      </c>
      <c r="I31" s="132" t="s">
        <v>385</v>
      </c>
      <c r="J31" s="133" t="s">
        <v>406</v>
      </c>
    </row>
    <row r="32" ht="42" customHeight="1" spans="1:10">
      <c r="A32" s="131" t="s">
        <v>310</v>
      </c>
      <c r="B32" s="20" t="s">
        <v>432</v>
      </c>
      <c r="C32" s="132" t="s">
        <v>392</v>
      </c>
      <c r="D32" s="132" t="s">
        <v>393</v>
      </c>
      <c r="E32" s="133" t="s">
        <v>394</v>
      </c>
      <c r="F32" s="132" t="s">
        <v>366</v>
      </c>
      <c r="G32" s="133" t="s">
        <v>436</v>
      </c>
      <c r="H32" s="132" t="s">
        <v>396</v>
      </c>
      <c r="I32" s="132" t="s">
        <v>369</v>
      </c>
      <c r="J32" s="133" t="s">
        <v>437</v>
      </c>
    </row>
    <row r="33" ht="42" customHeight="1" spans="1:10">
      <c r="A33" s="131" t="s">
        <v>304</v>
      </c>
      <c r="B33" s="20" t="s">
        <v>421</v>
      </c>
      <c r="C33" s="132" t="s">
        <v>363</v>
      </c>
      <c r="D33" s="132" t="s">
        <v>364</v>
      </c>
      <c r="E33" s="133" t="s">
        <v>365</v>
      </c>
      <c r="F33" s="132" t="s">
        <v>366</v>
      </c>
      <c r="G33" s="133" t="s">
        <v>367</v>
      </c>
      <c r="H33" s="132" t="s">
        <v>368</v>
      </c>
      <c r="I33" s="132" t="s">
        <v>369</v>
      </c>
      <c r="J33" s="133" t="s">
        <v>438</v>
      </c>
    </row>
    <row r="34" ht="42" customHeight="1" spans="1:10">
      <c r="A34" s="131"/>
      <c r="B34" s="20"/>
      <c r="C34" s="132" t="s">
        <v>363</v>
      </c>
      <c r="D34" s="132" t="s">
        <v>372</v>
      </c>
      <c r="E34" s="133" t="s">
        <v>419</v>
      </c>
      <c r="F34" s="132" t="s">
        <v>366</v>
      </c>
      <c r="G34" s="133" t="s">
        <v>374</v>
      </c>
      <c r="H34" s="132" t="s">
        <v>375</v>
      </c>
      <c r="I34" s="132" t="s">
        <v>369</v>
      </c>
      <c r="J34" s="133" t="s">
        <v>439</v>
      </c>
    </row>
    <row r="35" ht="42" customHeight="1" spans="1:10">
      <c r="A35" s="131" t="s">
        <v>304</v>
      </c>
      <c r="B35" s="20" t="s">
        <v>421</v>
      </c>
      <c r="C35" s="132" t="s">
        <v>363</v>
      </c>
      <c r="D35" s="132" t="s">
        <v>377</v>
      </c>
      <c r="E35" s="133" t="s">
        <v>422</v>
      </c>
      <c r="F35" s="132" t="s">
        <v>379</v>
      </c>
      <c r="G35" s="133" t="s">
        <v>380</v>
      </c>
      <c r="H35" s="132" t="s">
        <v>375</v>
      </c>
      <c r="I35" s="132" t="s">
        <v>369</v>
      </c>
      <c r="J35" s="133" t="s">
        <v>440</v>
      </c>
    </row>
    <row r="36" ht="42" customHeight="1" spans="1:10">
      <c r="A36" s="131" t="s">
        <v>304</v>
      </c>
      <c r="B36" s="20" t="s">
        <v>421</v>
      </c>
      <c r="C36" s="132" t="s">
        <v>382</v>
      </c>
      <c r="D36" s="132" t="s">
        <v>383</v>
      </c>
      <c r="E36" s="133" t="s">
        <v>424</v>
      </c>
      <c r="F36" s="132" t="s">
        <v>379</v>
      </c>
      <c r="G36" s="133" t="s">
        <v>380</v>
      </c>
      <c r="H36" s="132" t="s">
        <v>375</v>
      </c>
      <c r="I36" s="132" t="s">
        <v>385</v>
      </c>
      <c r="J36" s="133" t="s">
        <v>441</v>
      </c>
    </row>
    <row r="37" ht="42" customHeight="1" spans="1:10">
      <c r="A37" s="131" t="s">
        <v>304</v>
      </c>
      <c r="B37" s="20" t="s">
        <v>421</v>
      </c>
      <c r="C37" s="132" t="s">
        <v>387</v>
      </c>
      <c r="D37" s="132" t="s">
        <v>388</v>
      </c>
      <c r="E37" s="133" t="s">
        <v>389</v>
      </c>
      <c r="F37" s="132" t="s">
        <v>379</v>
      </c>
      <c r="G37" s="133" t="s">
        <v>390</v>
      </c>
      <c r="H37" s="132" t="s">
        <v>375</v>
      </c>
      <c r="I37" s="132" t="s">
        <v>385</v>
      </c>
      <c r="J37" s="133" t="s">
        <v>389</v>
      </c>
    </row>
    <row r="38" ht="42" customHeight="1" spans="1:10">
      <c r="A38" s="131" t="s">
        <v>304</v>
      </c>
      <c r="B38" s="20" t="s">
        <v>421</v>
      </c>
      <c r="C38" s="132" t="s">
        <v>392</v>
      </c>
      <c r="D38" s="132" t="s">
        <v>393</v>
      </c>
      <c r="E38" s="133" t="s">
        <v>427</v>
      </c>
      <c r="F38" s="132" t="s">
        <v>442</v>
      </c>
      <c r="G38" s="133" t="s">
        <v>443</v>
      </c>
      <c r="H38" s="132" t="s">
        <v>396</v>
      </c>
      <c r="I38" s="132" t="s">
        <v>369</v>
      </c>
      <c r="J38" s="133" t="s">
        <v>444</v>
      </c>
    </row>
    <row r="39" ht="42" customHeight="1" spans="1:10">
      <c r="A39" s="131" t="s">
        <v>330</v>
      </c>
      <c r="B39" s="20" t="s">
        <v>362</v>
      </c>
      <c r="C39" s="132" t="s">
        <v>363</v>
      </c>
      <c r="D39" s="132" t="s">
        <v>364</v>
      </c>
      <c r="E39" s="133" t="s">
        <v>445</v>
      </c>
      <c r="F39" s="132" t="s">
        <v>366</v>
      </c>
      <c r="G39" s="133" t="s">
        <v>367</v>
      </c>
      <c r="H39" s="132" t="s">
        <v>368</v>
      </c>
      <c r="I39" s="132" t="s">
        <v>369</v>
      </c>
      <c r="J39" s="133" t="s">
        <v>446</v>
      </c>
    </row>
    <row r="40" ht="42" customHeight="1" spans="1:10">
      <c r="A40" s="131" t="s">
        <v>330</v>
      </c>
      <c r="B40" s="20" t="s">
        <v>447</v>
      </c>
      <c r="C40" s="132" t="s">
        <v>363</v>
      </c>
      <c r="D40" s="132" t="s">
        <v>372</v>
      </c>
      <c r="E40" s="133" t="s">
        <v>448</v>
      </c>
      <c r="F40" s="132" t="s">
        <v>366</v>
      </c>
      <c r="G40" s="133" t="s">
        <v>374</v>
      </c>
      <c r="H40" s="132" t="s">
        <v>375</v>
      </c>
      <c r="I40" s="132" t="s">
        <v>369</v>
      </c>
      <c r="J40" s="133" t="s">
        <v>449</v>
      </c>
    </row>
    <row r="41" ht="42" customHeight="1" spans="1:10">
      <c r="A41" s="131" t="s">
        <v>330</v>
      </c>
      <c r="B41" s="20" t="s">
        <v>447</v>
      </c>
      <c r="C41" s="132" t="s">
        <v>363</v>
      </c>
      <c r="D41" s="132" t="s">
        <v>377</v>
      </c>
      <c r="E41" s="133" t="s">
        <v>450</v>
      </c>
      <c r="F41" s="132" t="s">
        <v>379</v>
      </c>
      <c r="G41" s="133" t="s">
        <v>380</v>
      </c>
      <c r="H41" s="132" t="s">
        <v>375</v>
      </c>
      <c r="I41" s="132" t="s">
        <v>369</v>
      </c>
      <c r="J41" s="133" t="s">
        <v>451</v>
      </c>
    </row>
    <row r="42" ht="42" customHeight="1" spans="1:10">
      <c r="A42" s="131" t="s">
        <v>330</v>
      </c>
      <c r="B42" s="20" t="s">
        <v>447</v>
      </c>
      <c r="C42" s="132" t="s">
        <v>382</v>
      </c>
      <c r="D42" s="132" t="s">
        <v>383</v>
      </c>
      <c r="E42" s="133" t="s">
        <v>424</v>
      </c>
      <c r="F42" s="132" t="s">
        <v>379</v>
      </c>
      <c r="G42" s="133" t="s">
        <v>380</v>
      </c>
      <c r="H42" s="132" t="s">
        <v>375</v>
      </c>
      <c r="I42" s="132" t="s">
        <v>385</v>
      </c>
      <c r="J42" s="133" t="s">
        <v>425</v>
      </c>
    </row>
    <row r="43" ht="42" customHeight="1" spans="1:10">
      <c r="A43" s="131" t="s">
        <v>330</v>
      </c>
      <c r="B43" s="20" t="s">
        <v>447</v>
      </c>
      <c r="C43" s="132" t="s">
        <v>387</v>
      </c>
      <c r="D43" s="132" t="s">
        <v>388</v>
      </c>
      <c r="E43" s="133" t="s">
        <v>389</v>
      </c>
      <c r="F43" s="132" t="s">
        <v>379</v>
      </c>
      <c r="G43" s="133" t="s">
        <v>390</v>
      </c>
      <c r="H43" s="132" t="s">
        <v>375</v>
      </c>
      <c r="I43" s="132" t="s">
        <v>385</v>
      </c>
      <c r="J43" s="133" t="s">
        <v>406</v>
      </c>
    </row>
    <row r="44" ht="42" customHeight="1" spans="1:10">
      <c r="A44" s="131" t="s">
        <v>330</v>
      </c>
      <c r="B44" s="20" t="s">
        <v>447</v>
      </c>
      <c r="C44" s="132" t="s">
        <v>392</v>
      </c>
      <c r="D44" s="132" t="s">
        <v>393</v>
      </c>
      <c r="E44" s="133" t="s">
        <v>394</v>
      </c>
      <c r="F44" s="132" t="s">
        <v>366</v>
      </c>
      <c r="G44" s="133" t="s">
        <v>452</v>
      </c>
      <c r="H44" s="132" t="s">
        <v>396</v>
      </c>
      <c r="I44" s="132" t="s">
        <v>369</v>
      </c>
      <c r="J44" s="133" t="s">
        <v>453</v>
      </c>
    </row>
    <row r="45" ht="42" customHeight="1" spans="1:10">
      <c r="A45" s="131" t="s">
        <v>334</v>
      </c>
      <c r="B45" s="20" t="s">
        <v>362</v>
      </c>
      <c r="C45" s="132" t="s">
        <v>363</v>
      </c>
      <c r="D45" s="132" t="s">
        <v>364</v>
      </c>
      <c r="E45" s="133" t="s">
        <v>454</v>
      </c>
      <c r="F45" s="132" t="s">
        <v>366</v>
      </c>
      <c r="G45" s="133" t="s">
        <v>367</v>
      </c>
      <c r="H45" s="132" t="s">
        <v>368</v>
      </c>
      <c r="I45" s="132" t="s">
        <v>369</v>
      </c>
      <c r="J45" s="133" t="s">
        <v>455</v>
      </c>
    </row>
    <row r="46" ht="42" customHeight="1" spans="1:10">
      <c r="A46" s="131" t="s">
        <v>334</v>
      </c>
      <c r="B46" s="20" t="s">
        <v>456</v>
      </c>
      <c r="C46" s="132" t="s">
        <v>363</v>
      </c>
      <c r="D46" s="132" t="s">
        <v>372</v>
      </c>
      <c r="E46" s="133" t="s">
        <v>457</v>
      </c>
      <c r="F46" s="132" t="s">
        <v>366</v>
      </c>
      <c r="G46" s="133" t="s">
        <v>374</v>
      </c>
      <c r="H46" s="132" t="s">
        <v>375</v>
      </c>
      <c r="I46" s="132" t="s">
        <v>369</v>
      </c>
      <c r="J46" s="133" t="s">
        <v>458</v>
      </c>
    </row>
    <row r="47" ht="42" customHeight="1" spans="1:10">
      <c r="A47" s="131" t="s">
        <v>334</v>
      </c>
      <c r="B47" s="20" t="s">
        <v>456</v>
      </c>
      <c r="C47" s="132" t="s">
        <v>363</v>
      </c>
      <c r="D47" s="132" t="s">
        <v>377</v>
      </c>
      <c r="E47" s="133" t="s">
        <v>459</v>
      </c>
      <c r="F47" s="132" t="s">
        <v>366</v>
      </c>
      <c r="G47" s="133" t="s">
        <v>374</v>
      </c>
      <c r="H47" s="132" t="s">
        <v>375</v>
      </c>
      <c r="I47" s="132" t="s">
        <v>369</v>
      </c>
      <c r="J47" s="133" t="s">
        <v>460</v>
      </c>
    </row>
    <row r="48" ht="42" customHeight="1" spans="1:10">
      <c r="A48" s="131" t="s">
        <v>334</v>
      </c>
      <c r="B48" s="20" t="s">
        <v>456</v>
      </c>
      <c r="C48" s="132" t="s">
        <v>382</v>
      </c>
      <c r="D48" s="132" t="s">
        <v>383</v>
      </c>
      <c r="E48" s="133" t="s">
        <v>424</v>
      </c>
      <c r="F48" s="132" t="s">
        <v>379</v>
      </c>
      <c r="G48" s="133" t="s">
        <v>380</v>
      </c>
      <c r="H48" s="132" t="s">
        <v>375</v>
      </c>
      <c r="I48" s="132" t="s">
        <v>385</v>
      </c>
      <c r="J48" s="133" t="s">
        <v>461</v>
      </c>
    </row>
    <row r="49" ht="42" customHeight="1" spans="1:10">
      <c r="A49" s="131" t="s">
        <v>334</v>
      </c>
      <c r="B49" s="20" t="s">
        <v>456</v>
      </c>
      <c r="C49" s="132" t="s">
        <v>387</v>
      </c>
      <c r="D49" s="132" t="s">
        <v>388</v>
      </c>
      <c r="E49" s="133" t="s">
        <v>389</v>
      </c>
      <c r="F49" s="132" t="s">
        <v>379</v>
      </c>
      <c r="G49" s="133" t="s">
        <v>390</v>
      </c>
      <c r="H49" s="132" t="s">
        <v>375</v>
      </c>
      <c r="I49" s="132" t="s">
        <v>385</v>
      </c>
      <c r="J49" s="133" t="s">
        <v>406</v>
      </c>
    </row>
    <row r="50" ht="42" customHeight="1" spans="1:10">
      <c r="A50" s="131" t="s">
        <v>334</v>
      </c>
      <c r="B50" s="20" t="s">
        <v>456</v>
      </c>
      <c r="C50" s="132" t="s">
        <v>392</v>
      </c>
      <c r="D50" s="132" t="s">
        <v>393</v>
      </c>
      <c r="E50" s="133" t="s">
        <v>427</v>
      </c>
      <c r="F50" s="132" t="s">
        <v>366</v>
      </c>
      <c r="G50" s="133" t="s">
        <v>462</v>
      </c>
      <c r="H50" s="132" t="s">
        <v>396</v>
      </c>
      <c r="I50" s="132" t="s">
        <v>369</v>
      </c>
      <c r="J50" s="133" t="s">
        <v>463</v>
      </c>
    </row>
    <row r="51" ht="42" customHeight="1" spans="1:10">
      <c r="A51" s="131" t="s">
        <v>290</v>
      </c>
      <c r="B51" s="20" t="s">
        <v>398</v>
      </c>
      <c r="C51" s="132" t="s">
        <v>363</v>
      </c>
      <c r="D51" s="132" t="s">
        <v>372</v>
      </c>
      <c r="E51" s="133" t="s">
        <v>464</v>
      </c>
      <c r="F51" s="132" t="s">
        <v>366</v>
      </c>
      <c r="G51" s="133" t="s">
        <v>374</v>
      </c>
      <c r="H51" s="132" t="s">
        <v>375</v>
      </c>
      <c r="I51" s="132" t="s">
        <v>369</v>
      </c>
      <c r="J51" s="133" t="s">
        <v>465</v>
      </c>
    </row>
    <row r="52" ht="42" customHeight="1" spans="1:10">
      <c r="A52" s="131" t="s">
        <v>290</v>
      </c>
      <c r="B52" s="20" t="s">
        <v>466</v>
      </c>
      <c r="C52" s="132" t="s">
        <v>363</v>
      </c>
      <c r="D52" s="132" t="s">
        <v>377</v>
      </c>
      <c r="E52" s="133" t="s">
        <v>467</v>
      </c>
      <c r="F52" s="132" t="s">
        <v>366</v>
      </c>
      <c r="G52" s="133" t="s">
        <v>374</v>
      </c>
      <c r="H52" s="132" t="s">
        <v>375</v>
      </c>
      <c r="I52" s="132" t="s">
        <v>369</v>
      </c>
      <c r="J52" s="133" t="s">
        <v>468</v>
      </c>
    </row>
    <row r="53" ht="42" customHeight="1" spans="1:10">
      <c r="A53" s="131" t="s">
        <v>290</v>
      </c>
      <c r="B53" s="20" t="s">
        <v>466</v>
      </c>
      <c r="C53" s="132" t="s">
        <v>382</v>
      </c>
      <c r="D53" s="132" t="s">
        <v>383</v>
      </c>
      <c r="E53" s="133" t="s">
        <v>424</v>
      </c>
      <c r="F53" s="132" t="s">
        <v>379</v>
      </c>
      <c r="G53" s="133" t="s">
        <v>380</v>
      </c>
      <c r="H53" s="132" t="s">
        <v>404</v>
      </c>
      <c r="I53" s="132" t="s">
        <v>385</v>
      </c>
      <c r="J53" s="133" t="s">
        <v>469</v>
      </c>
    </row>
    <row r="54" ht="42" customHeight="1" spans="1:10">
      <c r="A54" s="131" t="s">
        <v>290</v>
      </c>
      <c r="B54" s="20" t="s">
        <v>466</v>
      </c>
      <c r="C54" s="132" t="s">
        <v>387</v>
      </c>
      <c r="D54" s="132" t="s">
        <v>388</v>
      </c>
      <c r="E54" s="133" t="s">
        <v>470</v>
      </c>
      <c r="F54" s="132" t="s">
        <v>379</v>
      </c>
      <c r="G54" s="133" t="s">
        <v>390</v>
      </c>
      <c r="H54" s="132" t="s">
        <v>375</v>
      </c>
      <c r="I54" s="132" t="s">
        <v>369</v>
      </c>
      <c r="J54" s="133" t="s">
        <v>471</v>
      </c>
    </row>
    <row r="55" ht="42" customHeight="1" spans="1:10">
      <c r="A55" s="131" t="s">
        <v>290</v>
      </c>
      <c r="B55" s="20" t="s">
        <v>466</v>
      </c>
      <c r="C55" s="132" t="s">
        <v>392</v>
      </c>
      <c r="D55" s="132" t="s">
        <v>393</v>
      </c>
      <c r="E55" s="133" t="s">
        <v>394</v>
      </c>
      <c r="F55" s="132" t="s">
        <v>366</v>
      </c>
      <c r="G55" s="133" t="s">
        <v>472</v>
      </c>
      <c r="H55" s="132" t="s">
        <v>396</v>
      </c>
      <c r="I55" s="132" t="s">
        <v>369</v>
      </c>
      <c r="J55" s="133" t="s">
        <v>473</v>
      </c>
    </row>
    <row r="56" ht="42" customHeight="1" spans="1:10">
      <c r="A56" s="131" t="s">
        <v>306</v>
      </c>
      <c r="B56" s="20" t="s">
        <v>398</v>
      </c>
      <c r="C56" s="132" t="s">
        <v>363</v>
      </c>
      <c r="D56" s="132" t="s">
        <v>372</v>
      </c>
      <c r="E56" s="133" t="s">
        <v>419</v>
      </c>
      <c r="F56" s="132" t="s">
        <v>366</v>
      </c>
      <c r="G56" s="133" t="s">
        <v>374</v>
      </c>
      <c r="H56" s="132" t="s">
        <v>375</v>
      </c>
      <c r="I56" s="132" t="s">
        <v>369</v>
      </c>
      <c r="J56" s="133" t="s">
        <v>474</v>
      </c>
    </row>
    <row r="57" ht="42" customHeight="1" spans="1:10">
      <c r="A57" s="131" t="s">
        <v>306</v>
      </c>
      <c r="B57" s="20" t="s">
        <v>475</v>
      </c>
      <c r="C57" s="132" t="s">
        <v>363</v>
      </c>
      <c r="D57" s="132" t="s">
        <v>377</v>
      </c>
      <c r="E57" s="133" t="s">
        <v>422</v>
      </c>
      <c r="F57" s="132" t="s">
        <v>379</v>
      </c>
      <c r="G57" s="133" t="s">
        <v>380</v>
      </c>
      <c r="H57" s="132" t="s">
        <v>375</v>
      </c>
      <c r="I57" s="132" t="s">
        <v>369</v>
      </c>
      <c r="J57" s="133" t="s">
        <v>476</v>
      </c>
    </row>
    <row r="58" ht="42" customHeight="1" spans="1:10">
      <c r="A58" s="131" t="s">
        <v>306</v>
      </c>
      <c r="B58" s="20" t="s">
        <v>475</v>
      </c>
      <c r="C58" s="132" t="s">
        <v>382</v>
      </c>
      <c r="D58" s="132" t="s">
        <v>383</v>
      </c>
      <c r="E58" s="133" t="s">
        <v>424</v>
      </c>
      <c r="F58" s="132" t="s">
        <v>379</v>
      </c>
      <c r="G58" s="133" t="s">
        <v>380</v>
      </c>
      <c r="H58" s="132" t="s">
        <v>375</v>
      </c>
      <c r="I58" s="132" t="s">
        <v>385</v>
      </c>
      <c r="J58" s="133" t="s">
        <v>477</v>
      </c>
    </row>
    <row r="59" ht="42" customHeight="1" spans="1:10">
      <c r="A59" s="131" t="s">
        <v>306</v>
      </c>
      <c r="B59" s="20" t="s">
        <v>475</v>
      </c>
      <c r="C59" s="132" t="s">
        <v>387</v>
      </c>
      <c r="D59" s="132" t="s">
        <v>388</v>
      </c>
      <c r="E59" s="133" t="s">
        <v>389</v>
      </c>
      <c r="F59" s="132" t="s">
        <v>379</v>
      </c>
      <c r="G59" s="133" t="s">
        <v>390</v>
      </c>
      <c r="H59" s="132" t="s">
        <v>375</v>
      </c>
      <c r="I59" s="132" t="s">
        <v>385</v>
      </c>
      <c r="J59" s="133" t="s">
        <v>478</v>
      </c>
    </row>
    <row r="60" ht="42" customHeight="1" spans="1:10">
      <c r="A60" s="131" t="s">
        <v>306</v>
      </c>
      <c r="B60" s="20" t="s">
        <v>475</v>
      </c>
      <c r="C60" s="132" t="s">
        <v>392</v>
      </c>
      <c r="D60" s="132" t="s">
        <v>393</v>
      </c>
      <c r="E60" s="133" t="s">
        <v>427</v>
      </c>
      <c r="F60" s="132" t="s">
        <v>366</v>
      </c>
      <c r="G60" s="133" t="s">
        <v>479</v>
      </c>
      <c r="H60" s="132" t="s">
        <v>396</v>
      </c>
      <c r="I60" s="132" t="s">
        <v>369</v>
      </c>
      <c r="J60" s="133" t="s">
        <v>480</v>
      </c>
    </row>
    <row r="61" ht="42" customHeight="1" spans="1:10">
      <c r="A61" s="131" t="s">
        <v>318</v>
      </c>
      <c r="B61" s="20" t="s">
        <v>398</v>
      </c>
      <c r="C61" s="132" t="s">
        <v>363</v>
      </c>
      <c r="D61" s="132" t="s">
        <v>372</v>
      </c>
      <c r="E61" s="133" t="s">
        <v>481</v>
      </c>
      <c r="F61" s="132" t="s">
        <v>366</v>
      </c>
      <c r="G61" s="133" t="s">
        <v>374</v>
      </c>
      <c r="H61" s="132" t="s">
        <v>375</v>
      </c>
      <c r="I61" s="132" t="s">
        <v>369</v>
      </c>
      <c r="J61" s="133" t="s">
        <v>482</v>
      </c>
    </row>
    <row r="62" ht="42" customHeight="1" spans="1:10">
      <c r="A62" s="131" t="s">
        <v>318</v>
      </c>
      <c r="B62" s="20" t="s">
        <v>483</v>
      </c>
      <c r="C62" s="132" t="s">
        <v>363</v>
      </c>
      <c r="D62" s="132" t="s">
        <v>377</v>
      </c>
      <c r="E62" s="133" t="s">
        <v>378</v>
      </c>
      <c r="F62" s="132" t="s">
        <v>366</v>
      </c>
      <c r="G62" s="133" t="s">
        <v>374</v>
      </c>
      <c r="H62" s="132" t="s">
        <v>484</v>
      </c>
      <c r="I62" s="132" t="s">
        <v>369</v>
      </c>
      <c r="J62" s="133" t="s">
        <v>485</v>
      </c>
    </row>
    <row r="63" ht="42" customHeight="1" spans="1:10">
      <c r="A63" s="131" t="s">
        <v>318</v>
      </c>
      <c r="B63" s="20" t="s">
        <v>483</v>
      </c>
      <c r="C63" s="132" t="s">
        <v>382</v>
      </c>
      <c r="D63" s="132" t="s">
        <v>383</v>
      </c>
      <c r="E63" s="133" t="s">
        <v>384</v>
      </c>
      <c r="F63" s="132" t="s">
        <v>366</v>
      </c>
      <c r="G63" s="133" t="s">
        <v>374</v>
      </c>
      <c r="H63" s="132" t="s">
        <v>375</v>
      </c>
      <c r="I63" s="132" t="s">
        <v>385</v>
      </c>
      <c r="J63" s="133" t="s">
        <v>386</v>
      </c>
    </row>
    <row r="64" ht="42" customHeight="1" spans="1:10">
      <c r="A64" s="131" t="s">
        <v>318</v>
      </c>
      <c r="B64" s="20" t="s">
        <v>483</v>
      </c>
      <c r="C64" s="132" t="s">
        <v>387</v>
      </c>
      <c r="D64" s="132" t="s">
        <v>388</v>
      </c>
      <c r="E64" s="133" t="s">
        <v>389</v>
      </c>
      <c r="F64" s="132" t="s">
        <v>379</v>
      </c>
      <c r="G64" s="133" t="s">
        <v>390</v>
      </c>
      <c r="H64" s="132" t="s">
        <v>375</v>
      </c>
      <c r="I64" s="132" t="s">
        <v>385</v>
      </c>
      <c r="J64" s="133" t="s">
        <v>486</v>
      </c>
    </row>
    <row r="65" ht="42" customHeight="1" spans="1:10">
      <c r="A65" s="131" t="s">
        <v>318</v>
      </c>
      <c r="B65" s="20" t="s">
        <v>483</v>
      </c>
      <c r="C65" s="132" t="s">
        <v>392</v>
      </c>
      <c r="D65" s="132" t="s">
        <v>393</v>
      </c>
      <c r="E65" s="133" t="s">
        <v>427</v>
      </c>
      <c r="F65" s="132" t="s">
        <v>366</v>
      </c>
      <c r="G65" s="133" t="s">
        <v>487</v>
      </c>
      <c r="H65" s="132" t="s">
        <v>396</v>
      </c>
      <c r="I65" s="132" t="s">
        <v>369</v>
      </c>
      <c r="J65" s="133" t="s">
        <v>480</v>
      </c>
    </row>
    <row r="66" ht="42" customHeight="1" spans="1:10">
      <c r="A66" s="131" t="s">
        <v>328</v>
      </c>
      <c r="B66" s="20" t="s">
        <v>398</v>
      </c>
      <c r="C66" s="132" t="s">
        <v>363</v>
      </c>
      <c r="D66" s="132" t="s">
        <v>372</v>
      </c>
      <c r="E66" s="133" t="s">
        <v>457</v>
      </c>
      <c r="F66" s="132" t="s">
        <v>366</v>
      </c>
      <c r="G66" s="133" t="s">
        <v>374</v>
      </c>
      <c r="H66" s="132" t="s">
        <v>375</v>
      </c>
      <c r="I66" s="132" t="s">
        <v>369</v>
      </c>
      <c r="J66" s="133" t="s">
        <v>488</v>
      </c>
    </row>
    <row r="67" ht="42" customHeight="1" spans="1:10">
      <c r="A67" s="131" t="s">
        <v>328</v>
      </c>
      <c r="B67" s="20" t="s">
        <v>489</v>
      </c>
      <c r="C67" s="132" t="s">
        <v>363</v>
      </c>
      <c r="D67" s="132" t="s">
        <v>377</v>
      </c>
      <c r="E67" s="133" t="s">
        <v>448</v>
      </c>
      <c r="F67" s="132" t="s">
        <v>366</v>
      </c>
      <c r="G67" s="133" t="s">
        <v>374</v>
      </c>
      <c r="H67" s="132" t="s">
        <v>375</v>
      </c>
      <c r="I67" s="132" t="s">
        <v>369</v>
      </c>
      <c r="J67" s="133" t="s">
        <v>490</v>
      </c>
    </row>
    <row r="68" ht="42" customHeight="1" spans="1:10">
      <c r="A68" s="131" t="s">
        <v>328</v>
      </c>
      <c r="B68" s="20" t="s">
        <v>489</v>
      </c>
      <c r="C68" s="132" t="s">
        <v>382</v>
      </c>
      <c r="D68" s="132" t="s">
        <v>383</v>
      </c>
      <c r="E68" s="133" t="s">
        <v>450</v>
      </c>
      <c r="F68" s="132" t="s">
        <v>379</v>
      </c>
      <c r="G68" s="133" t="s">
        <v>380</v>
      </c>
      <c r="H68" s="132" t="s">
        <v>375</v>
      </c>
      <c r="I68" s="132" t="s">
        <v>385</v>
      </c>
      <c r="J68" s="133" t="s">
        <v>491</v>
      </c>
    </row>
    <row r="69" ht="42" customHeight="1" spans="1:10">
      <c r="A69" s="131" t="s">
        <v>328</v>
      </c>
      <c r="B69" s="20" t="s">
        <v>489</v>
      </c>
      <c r="C69" s="132" t="s">
        <v>387</v>
      </c>
      <c r="D69" s="132" t="s">
        <v>388</v>
      </c>
      <c r="E69" s="133" t="s">
        <v>389</v>
      </c>
      <c r="F69" s="132" t="s">
        <v>379</v>
      </c>
      <c r="G69" s="133" t="s">
        <v>390</v>
      </c>
      <c r="H69" s="132" t="s">
        <v>375</v>
      </c>
      <c r="I69" s="132" t="s">
        <v>385</v>
      </c>
      <c r="J69" s="133" t="s">
        <v>492</v>
      </c>
    </row>
    <row r="70" ht="42" customHeight="1" spans="1:10">
      <c r="A70" s="131" t="s">
        <v>328</v>
      </c>
      <c r="B70" s="20" t="s">
        <v>489</v>
      </c>
      <c r="C70" s="132" t="s">
        <v>392</v>
      </c>
      <c r="D70" s="132" t="s">
        <v>393</v>
      </c>
      <c r="E70" s="133" t="s">
        <v>427</v>
      </c>
      <c r="F70" s="132" t="s">
        <v>366</v>
      </c>
      <c r="G70" s="133" t="s">
        <v>493</v>
      </c>
      <c r="H70" s="132" t="s">
        <v>396</v>
      </c>
      <c r="I70" s="132" t="s">
        <v>369</v>
      </c>
      <c r="J70" s="133" t="s">
        <v>480</v>
      </c>
    </row>
    <row r="71" ht="42" customHeight="1" spans="1:10">
      <c r="A71" s="131" t="s">
        <v>346</v>
      </c>
      <c r="B71" s="20" t="s">
        <v>494</v>
      </c>
      <c r="C71" s="132" t="s">
        <v>363</v>
      </c>
      <c r="D71" s="132" t="s">
        <v>364</v>
      </c>
      <c r="E71" s="133" t="s">
        <v>495</v>
      </c>
      <c r="F71" s="132" t="s">
        <v>366</v>
      </c>
      <c r="G71" s="133" t="s">
        <v>496</v>
      </c>
      <c r="H71" s="132" t="s">
        <v>497</v>
      </c>
      <c r="I71" s="132" t="s">
        <v>369</v>
      </c>
      <c r="J71" s="133" t="s">
        <v>498</v>
      </c>
    </row>
    <row r="72" ht="42" customHeight="1" spans="1:10">
      <c r="A72" s="131" t="s">
        <v>346</v>
      </c>
      <c r="B72" s="20" t="s">
        <v>499</v>
      </c>
      <c r="C72" s="132" t="s">
        <v>363</v>
      </c>
      <c r="D72" s="132" t="s">
        <v>372</v>
      </c>
      <c r="E72" s="133" t="s">
        <v>500</v>
      </c>
      <c r="F72" s="132" t="s">
        <v>366</v>
      </c>
      <c r="G72" s="133" t="s">
        <v>374</v>
      </c>
      <c r="H72" s="132" t="s">
        <v>375</v>
      </c>
      <c r="I72" s="132" t="s">
        <v>369</v>
      </c>
      <c r="J72" s="133" t="s">
        <v>501</v>
      </c>
    </row>
    <row r="73" ht="42" customHeight="1" spans="1:10">
      <c r="A73" s="131" t="s">
        <v>346</v>
      </c>
      <c r="B73" s="20" t="s">
        <v>499</v>
      </c>
      <c r="C73" s="132" t="s">
        <v>382</v>
      </c>
      <c r="D73" s="132" t="s">
        <v>383</v>
      </c>
      <c r="E73" s="133" t="s">
        <v>502</v>
      </c>
      <c r="F73" s="132" t="s">
        <v>442</v>
      </c>
      <c r="G73" s="133" t="s">
        <v>86</v>
      </c>
      <c r="H73" s="132" t="s">
        <v>375</v>
      </c>
      <c r="I73" s="132" t="s">
        <v>369</v>
      </c>
      <c r="J73" s="133" t="s">
        <v>503</v>
      </c>
    </row>
    <row r="74" ht="42" customHeight="1" spans="1:10">
      <c r="A74" s="131" t="s">
        <v>346</v>
      </c>
      <c r="B74" s="20" t="s">
        <v>499</v>
      </c>
      <c r="C74" s="132" t="s">
        <v>382</v>
      </c>
      <c r="D74" s="132" t="s">
        <v>504</v>
      </c>
      <c r="E74" s="133" t="s">
        <v>505</v>
      </c>
      <c r="F74" s="132" t="s">
        <v>366</v>
      </c>
      <c r="G74" s="133" t="s">
        <v>93</v>
      </c>
      <c r="H74" s="132" t="s">
        <v>506</v>
      </c>
      <c r="I74" s="132" t="s">
        <v>385</v>
      </c>
      <c r="J74" s="133" t="s">
        <v>507</v>
      </c>
    </row>
    <row r="75" ht="42" customHeight="1" spans="1:10">
      <c r="A75" s="131" t="s">
        <v>342</v>
      </c>
      <c r="B75" s="20" t="s">
        <v>508</v>
      </c>
      <c r="C75" s="132" t="s">
        <v>363</v>
      </c>
      <c r="D75" s="132" t="s">
        <v>372</v>
      </c>
      <c r="E75" s="133" t="s">
        <v>509</v>
      </c>
      <c r="F75" s="132" t="s">
        <v>379</v>
      </c>
      <c r="G75" s="133" t="s">
        <v>510</v>
      </c>
      <c r="H75" s="132" t="s">
        <v>375</v>
      </c>
      <c r="I75" s="132" t="s">
        <v>385</v>
      </c>
      <c r="J75" s="133" t="s">
        <v>511</v>
      </c>
    </row>
    <row r="76" ht="42" customHeight="1" spans="1:10">
      <c r="A76" s="131" t="s">
        <v>342</v>
      </c>
      <c r="B76" s="20" t="s">
        <v>512</v>
      </c>
      <c r="C76" s="132" t="s">
        <v>363</v>
      </c>
      <c r="D76" s="132" t="s">
        <v>377</v>
      </c>
      <c r="E76" s="133" t="s">
        <v>513</v>
      </c>
      <c r="F76" s="132" t="s">
        <v>442</v>
      </c>
      <c r="G76" s="133" t="s">
        <v>514</v>
      </c>
      <c r="H76" s="132" t="s">
        <v>506</v>
      </c>
      <c r="I76" s="132" t="s">
        <v>369</v>
      </c>
      <c r="J76" s="133" t="s">
        <v>515</v>
      </c>
    </row>
    <row r="77" ht="42" customHeight="1" spans="1:10">
      <c r="A77" s="131" t="s">
        <v>342</v>
      </c>
      <c r="B77" s="20" t="s">
        <v>512</v>
      </c>
      <c r="C77" s="132" t="s">
        <v>382</v>
      </c>
      <c r="D77" s="132" t="s">
        <v>383</v>
      </c>
      <c r="E77" s="133" t="s">
        <v>516</v>
      </c>
      <c r="F77" s="132" t="s">
        <v>366</v>
      </c>
      <c r="G77" s="133" t="s">
        <v>517</v>
      </c>
      <c r="H77" s="132" t="s">
        <v>518</v>
      </c>
      <c r="I77" s="132" t="s">
        <v>385</v>
      </c>
      <c r="J77" s="133" t="s">
        <v>519</v>
      </c>
    </row>
    <row r="78" ht="42" customHeight="1" spans="1:10">
      <c r="A78" s="131" t="s">
        <v>342</v>
      </c>
      <c r="B78" s="20" t="s">
        <v>512</v>
      </c>
      <c r="C78" s="132" t="s">
        <v>387</v>
      </c>
      <c r="D78" s="132" t="s">
        <v>388</v>
      </c>
      <c r="E78" s="133" t="s">
        <v>520</v>
      </c>
      <c r="F78" s="132" t="s">
        <v>366</v>
      </c>
      <c r="G78" s="133" t="s">
        <v>510</v>
      </c>
      <c r="H78" s="132" t="s">
        <v>375</v>
      </c>
      <c r="I78" s="132" t="s">
        <v>369</v>
      </c>
      <c r="J78" s="133" t="s">
        <v>521</v>
      </c>
    </row>
    <row r="79" ht="42" customHeight="1" spans="1:10">
      <c r="A79" s="131" t="s">
        <v>292</v>
      </c>
      <c r="B79" s="20" t="s">
        <v>362</v>
      </c>
      <c r="C79" s="132" t="s">
        <v>363</v>
      </c>
      <c r="D79" s="132" t="s">
        <v>364</v>
      </c>
      <c r="E79" s="133" t="s">
        <v>445</v>
      </c>
      <c r="F79" s="132" t="s">
        <v>366</v>
      </c>
      <c r="G79" s="133" t="s">
        <v>367</v>
      </c>
      <c r="H79" s="132" t="s">
        <v>368</v>
      </c>
      <c r="I79" s="132" t="s">
        <v>369</v>
      </c>
      <c r="J79" s="133" t="s">
        <v>522</v>
      </c>
    </row>
    <row r="80" ht="42" customHeight="1" spans="1:10">
      <c r="A80" s="131" t="s">
        <v>292</v>
      </c>
      <c r="B80" s="20" t="s">
        <v>523</v>
      </c>
      <c r="C80" s="132" t="s">
        <v>363</v>
      </c>
      <c r="D80" s="132" t="s">
        <v>372</v>
      </c>
      <c r="E80" s="133" t="s">
        <v>524</v>
      </c>
      <c r="F80" s="132" t="s">
        <v>366</v>
      </c>
      <c r="G80" s="133" t="s">
        <v>374</v>
      </c>
      <c r="H80" s="132" t="s">
        <v>375</v>
      </c>
      <c r="I80" s="132" t="s">
        <v>369</v>
      </c>
      <c r="J80" s="133" t="s">
        <v>525</v>
      </c>
    </row>
    <row r="81" ht="42" customHeight="1" spans="1:10">
      <c r="A81" s="131" t="s">
        <v>292</v>
      </c>
      <c r="B81" s="20" t="s">
        <v>523</v>
      </c>
      <c r="C81" s="132" t="s">
        <v>363</v>
      </c>
      <c r="D81" s="132" t="s">
        <v>377</v>
      </c>
      <c r="E81" s="133" t="s">
        <v>526</v>
      </c>
      <c r="F81" s="132" t="s">
        <v>379</v>
      </c>
      <c r="G81" s="133" t="s">
        <v>380</v>
      </c>
      <c r="H81" s="132" t="s">
        <v>375</v>
      </c>
      <c r="I81" s="132" t="s">
        <v>369</v>
      </c>
      <c r="J81" s="133" t="s">
        <v>527</v>
      </c>
    </row>
    <row r="82" ht="42" customHeight="1" spans="1:10">
      <c r="A82" s="131" t="s">
        <v>292</v>
      </c>
      <c r="B82" s="20" t="s">
        <v>523</v>
      </c>
      <c r="C82" s="132" t="s">
        <v>382</v>
      </c>
      <c r="D82" s="132" t="s">
        <v>383</v>
      </c>
      <c r="E82" s="133" t="s">
        <v>424</v>
      </c>
      <c r="F82" s="132" t="s">
        <v>379</v>
      </c>
      <c r="G82" s="133" t="s">
        <v>380</v>
      </c>
      <c r="H82" s="132" t="s">
        <v>375</v>
      </c>
      <c r="I82" s="132" t="s">
        <v>385</v>
      </c>
      <c r="J82" s="133" t="s">
        <v>528</v>
      </c>
    </row>
    <row r="83" ht="42" customHeight="1" spans="1:10">
      <c r="A83" s="131" t="s">
        <v>292</v>
      </c>
      <c r="B83" s="20" t="s">
        <v>523</v>
      </c>
      <c r="C83" s="132" t="s">
        <v>387</v>
      </c>
      <c r="D83" s="132" t="s">
        <v>388</v>
      </c>
      <c r="E83" s="133" t="s">
        <v>470</v>
      </c>
      <c r="F83" s="132" t="s">
        <v>379</v>
      </c>
      <c r="G83" s="133" t="s">
        <v>390</v>
      </c>
      <c r="H83" s="132" t="s">
        <v>375</v>
      </c>
      <c r="I83" s="132" t="s">
        <v>369</v>
      </c>
      <c r="J83" s="133" t="s">
        <v>529</v>
      </c>
    </row>
    <row r="84" ht="42" customHeight="1" spans="1:10">
      <c r="A84" s="131" t="s">
        <v>292</v>
      </c>
      <c r="B84" s="20" t="s">
        <v>523</v>
      </c>
      <c r="C84" s="132" t="s">
        <v>392</v>
      </c>
      <c r="D84" s="132" t="s">
        <v>393</v>
      </c>
      <c r="E84" s="133" t="s">
        <v>427</v>
      </c>
      <c r="F84" s="132" t="s">
        <v>366</v>
      </c>
      <c r="G84" s="133" t="s">
        <v>530</v>
      </c>
      <c r="H84" s="132" t="s">
        <v>396</v>
      </c>
      <c r="I84" s="132" t="s">
        <v>369</v>
      </c>
      <c r="J84" s="133" t="s">
        <v>480</v>
      </c>
    </row>
    <row r="85" ht="42" customHeight="1" spans="1:10">
      <c r="A85" s="131" t="s">
        <v>350</v>
      </c>
      <c r="B85" s="132" t="s">
        <v>531</v>
      </c>
      <c r="C85" s="132" t="s">
        <v>363</v>
      </c>
      <c r="D85" s="132" t="s">
        <v>364</v>
      </c>
      <c r="E85" s="133" t="s">
        <v>532</v>
      </c>
      <c r="F85" s="132" t="s">
        <v>379</v>
      </c>
      <c r="G85" s="133" t="s">
        <v>533</v>
      </c>
      <c r="H85" s="132" t="s">
        <v>375</v>
      </c>
      <c r="I85" s="132" t="s">
        <v>369</v>
      </c>
      <c r="J85" s="133" t="s">
        <v>534</v>
      </c>
    </row>
    <row r="86" ht="42" customHeight="1" spans="1:10">
      <c r="A86" s="131" t="s">
        <v>350</v>
      </c>
      <c r="B86" s="132" t="s">
        <v>535</v>
      </c>
      <c r="C86" s="132" t="s">
        <v>363</v>
      </c>
      <c r="D86" s="132" t="s">
        <v>372</v>
      </c>
      <c r="E86" s="133" t="s">
        <v>536</v>
      </c>
      <c r="F86" s="132" t="s">
        <v>379</v>
      </c>
      <c r="G86" s="133" t="s">
        <v>390</v>
      </c>
      <c r="H86" s="132" t="s">
        <v>375</v>
      </c>
      <c r="I86" s="132" t="s">
        <v>369</v>
      </c>
      <c r="J86" s="133" t="s">
        <v>537</v>
      </c>
    </row>
    <row r="87" ht="42" customHeight="1" spans="1:10">
      <c r="A87" s="131" t="s">
        <v>350</v>
      </c>
      <c r="B87" s="132" t="s">
        <v>535</v>
      </c>
      <c r="C87" s="132" t="s">
        <v>363</v>
      </c>
      <c r="D87" s="132" t="s">
        <v>377</v>
      </c>
      <c r="E87" s="133" t="s">
        <v>538</v>
      </c>
      <c r="F87" s="132" t="s">
        <v>366</v>
      </c>
      <c r="G87" s="133" t="s">
        <v>374</v>
      </c>
      <c r="H87" s="132" t="s">
        <v>375</v>
      </c>
      <c r="I87" s="132" t="s">
        <v>369</v>
      </c>
      <c r="J87" s="133" t="s">
        <v>539</v>
      </c>
    </row>
    <row r="88" ht="42" customHeight="1" spans="1:10">
      <c r="A88" s="131" t="s">
        <v>350</v>
      </c>
      <c r="B88" s="132" t="s">
        <v>535</v>
      </c>
      <c r="C88" s="132" t="s">
        <v>382</v>
      </c>
      <c r="D88" s="132" t="s">
        <v>383</v>
      </c>
      <c r="E88" s="133" t="s">
        <v>540</v>
      </c>
      <c r="F88" s="132" t="s">
        <v>379</v>
      </c>
      <c r="G88" s="133" t="s">
        <v>541</v>
      </c>
      <c r="H88" s="132" t="s">
        <v>375</v>
      </c>
      <c r="I88" s="132" t="s">
        <v>385</v>
      </c>
      <c r="J88" s="133" t="s">
        <v>542</v>
      </c>
    </row>
    <row r="89" ht="42" customHeight="1" spans="1:10">
      <c r="A89" s="131" t="s">
        <v>350</v>
      </c>
      <c r="B89" s="132" t="s">
        <v>535</v>
      </c>
      <c r="C89" s="132" t="s">
        <v>387</v>
      </c>
      <c r="D89" s="132" t="s">
        <v>388</v>
      </c>
      <c r="E89" s="133" t="s">
        <v>520</v>
      </c>
      <c r="F89" s="132" t="s">
        <v>379</v>
      </c>
      <c r="G89" s="133" t="s">
        <v>380</v>
      </c>
      <c r="H89" s="132" t="s">
        <v>375</v>
      </c>
      <c r="I89" s="132" t="s">
        <v>369</v>
      </c>
      <c r="J89" s="133" t="s">
        <v>521</v>
      </c>
    </row>
    <row r="90" ht="42" customHeight="1" spans="1:10">
      <c r="A90" s="131" t="s">
        <v>350</v>
      </c>
      <c r="B90" s="132" t="s">
        <v>535</v>
      </c>
      <c r="C90" s="132" t="s">
        <v>392</v>
      </c>
      <c r="D90" s="132" t="s">
        <v>393</v>
      </c>
      <c r="E90" s="133" t="s">
        <v>427</v>
      </c>
      <c r="F90" s="132" t="s">
        <v>366</v>
      </c>
      <c r="G90" s="133" t="s">
        <v>543</v>
      </c>
      <c r="H90" s="132" t="s">
        <v>396</v>
      </c>
      <c r="I90" s="132" t="s">
        <v>369</v>
      </c>
      <c r="J90" s="133" t="s">
        <v>480</v>
      </c>
    </row>
    <row r="91" ht="42" customHeight="1" spans="1:10">
      <c r="A91" s="131" t="s">
        <v>294</v>
      </c>
      <c r="B91" s="132" t="s">
        <v>398</v>
      </c>
      <c r="C91" s="132" t="s">
        <v>363</v>
      </c>
      <c r="D91" s="132" t="s">
        <v>372</v>
      </c>
      <c r="E91" s="133" t="s">
        <v>524</v>
      </c>
      <c r="F91" s="132" t="s">
        <v>366</v>
      </c>
      <c r="G91" s="133" t="s">
        <v>374</v>
      </c>
      <c r="H91" s="132" t="s">
        <v>375</v>
      </c>
      <c r="I91" s="132" t="s">
        <v>369</v>
      </c>
      <c r="J91" s="133" t="s">
        <v>544</v>
      </c>
    </row>
    <row r="92" ht="42" customHeight="1" spans="1:10">
      <c r="A92" s="131" t="s">
        <v>294</v>
      </c>
      <c r="B92" s="132" t="s">
        <v>545</v>
      </c>
      <c r="C92" s="132" t="s">
        <v>363</v>
      </c>
      <c r="D92" s="132" t="s">
        <v>377</v>
      </c>
      <c r="E92" s="133" t="s">
        <v>526</v>
      </c>
      <c r="F92" s="132" t="s">
        <v>379</v>
      </c>
      <c r="G92" s="133" t="s">
        <v>380</v>
      </c>
      <c r="H92" s="132" t="s">
        <v>375</v>
      </c>
      <c r="I92" s="132" t="s">
        <v>369</v>
      </c>
      <c r="J92" s="133" t="s">
        <v>546</v>
      </c>
    </row>
    <row r="93" ht="42" customHeight="1" spans="1:10">
      <c r="A93" s="131" t="s">
        <v>294</v>
      </c>
      <c r="B93" s="132" t="s">
        <v>545</v>
      </c>
      <c r="C93" s="132" t="s">
        <v>382</v>
      </c>
      <c r="D93" s="132" t="s">
        <v>383</v>
      </c>
      <c r="E93" s="133" t="s">
        <v>424</v>
      </c>
      <c r="F93" s="132" t="s">
        <v>379</v>
      </c>
      <c r="G93" s="133" t="s">
        <v>380</v>
      </c>
      <c r="H93" s="132" t="s">
        <v>375</v>
      </c>
      <c r="I93" s="132" t="s">
        <v>385</v>
      </c>
      <c r="J93" s="133" t="s">
        <v>528</v>
      </c>
    </row>
    <row r="94" ht="42" customHeight="1" spans="1:10">
      <c r="A94" s="131" t="s">
        <v>294</v>
      </c>
      <c r="B94" s="132" t="s">
        <v>545</v>
      </c>
      <c r="C94" s="132" t="s">
        <v>387</v>
      </c>
      <c r="D94" s="132" t="s">
        <v>388</v>
      </c>
      <c r="E94" s="133" t="s">
        <v>389</v>
      </c>
      <c r="F94" s="132" t="s">
        <v>379</v>
      </c>
      <c r="G94" s="133" t="s">
        <v>390</v>
      </c>
      <c r="H94" s="132" t="s">
        <v>375</v>
      </c>
      <c r="I94" s="132" t="s">
        <v>369</v>
      </c>
      <c r="J94" s="133" t="s">
        <v>406</v>
      </c>
    </row>
    <row r="95" ht="42" customHeight="1" spans="1:10">
      <c r="A95" s="131" t="s">
        <v>294</v>
      </c>
      <c r="B95" s="132" t="s">
        <v>545</v>
      </c>
      <c r="C95" s="132" t="s">
        <v>392</v>
      </c>
      <c r="D95" s="132" t="s">
        <v>393</v>
      </c>
      <c r="E95" s="133" t="s">
        <v>427</v>
      </c>
      <c r="F95" s="132" t="s">
        <v>366</v>
      </c>
      <c r="G95" s="133" t="s">
        <v>547</v>
      </c>
      <c r="H95" s="132" t="s">
        <v>396</v>
      </c>
      <c r="I95" s="132" t="s">
        <v>369</v>
      </c>
      <c r="J95" s="133" t="s">
        <v>480</v>
      </c>
    </row>
    <row r="96" ht="42" customHeight="1" spans="1:10">
      <c r="A96" s="131" t="s">
        <v>308</v>
      </c>
      <c r="B96" s="132" t="s">
        <v>362</v>
      </c>
      <c r="C96" s="132" t="s">
        <v>363</v>
      </c>
      <c r="D96" s="132" t="s">
        <v>364</v>
      </c>
      <c r="E96" s="133" t="s">
        <v>445</v>
      </c>
      <c r="F96" s="132" t="s">
        <v>366</v>
      </c>
      <c r="G96" s="133" t="s">
        <v>367</v>
      </c>
      <c r="H96" s="132" t="s">
        <v>368</v>
      </c>
      <c r="I96" s="132" t="s">
        <v>369</v>
      </c>
      <c r="J96" s="133" t="s">
        <v>548</v>
      </c>
    </row>
    <row r="97" ht="42" customHeight="1" spans="1:10">
      <c r="A97" s="131" t="s">
        <v>308</v>
      </c>
      <c r="B97" s="132" t="s">
        <v>549</v>
      </c>
      <c r="C97" s="132" t="s">
        <v>363</v>
      </c>
      <c r="D97" s="132" t="s">
        <v>372</v>
      </c>
      <c r="E97" s="133" t="s">
        <v>373</v>
      </c>
      <c r="F97" s="132" t="s">
        <v>366</v>
      </c>
      <c r="G97" s="133" t="s">
        <v>374</v>
      </c>
      <c r="H97" s="132" t="s">
        <v>375</v>
      </c>
      <c r="I97" s="132" t="s">
        <v>369</v>
      </c>
      <c r="J97" s="133" t="s">
        <v>550</v>
      </c>
    </row>
    <row r="98" ht="42" customHeight="1" spans="1:10">
      <c r="A98" s="131" t="s">
        <v>308</v>
      </c>
      <c r="B98" s="132" t="s">
        <v>549</v>
      </c>
      <c r="C98" s="132" t="s">
        <v>363</v>
      </c>
      <c r="D98" s="132" t="s">
        <v>377</v>
      </c>
      <c r="E98" s="133" t="s">
        <v>433</v>
      </c>
      <c r="F98" s="132" t="s">
        <v>366</v>
      </c>
      <c r="G98" s="133" t="s">
        <v>374</v>
      </c>
      <c r="H98" s="132" t="s">
        <v>375</v>
      </c>
      <c r="I98" s="132" t="s">
        <v>369</v>
      </c>
      <c r="J98" s="133" t="s">
        <v>551</v>
      </c>
    </row>
    <row r="99" ht="42" customHeight="1" spans="1:10">
      <c r="A99" s="131" t="s">
        <v>308</v>
      </c>
      <c r="B99" s="132" t="s">
        <v>549</v>
      </c>
      <c r="C99" s="132" t="s">
        <v>382</v>
      </c>
      <c r="D99" s="132" t="s">
        <v>383</v>
      </c>
      <c r="E99" s="133" t="s">
        <v>424</v>
      </c>
      <c r="F99" s="132" t="s">
        <v>379</v>
      </c>
      <c r="G99" s="133" t="s">
        <v>380</v>
      </c>
      <c r="H99" s="132" t="s">
        <v>375</v>
      </c>
      <c r="I99" s="132" t="s">
        <v>385</v>
      </c>
      <c r="J99" s="133" t="s">
        <v>528</v>
      </c>
    </row>
    <row r="100" ht="42" customHeight="1" spans="1:10">
      <c r="A100" s="131" t="s">
        <v>308</v>
      </c>
      <c r="B100" s="132" t="s">
        <v>549</v>
      </c>
      <c r="C100" s="132" t="s">
        <v>387</v>
      </c>
      <c r="D100" s="132" t="s">
        <v>388</v>
      </c>
      <c r="E100" s="133" t="s">
        <v>389</v>
      </c>
      <c r="F100" s="132" t="s">
        <v>379</v>
      </c>
      <c r="G100" s="133" t="s">
        <v>390</v>
      </c>
      <c r="H100" s="132" t="s">
        <v>375</v>
      </c>
      <c r="I100" s="132" t="s">
        <v>385</v>
      </c>
      <c r="J100" s="133" t="s">
        <v>389</v>
      </c>
    </row>
    <row r="101" ht="42" customHeight="1" spans="1:10">
      <c r="A101" s="131" t="s">
        <v>308</v>
      </c>
      <c r="B101" s="132" t="s">
        <v>549</v>
      </c>
      <c r="C101" s="132" t="s">
        <v>392</v>
      </c>
      <c r="D101" s="132" t="s">
        <v>393</v>
      </c>
      <c r="E101" s="133" t="s">
        <v>427</v>
      </c>
      <c r="F101" s="132" t="s">
        <v>366</v>
      </c>
      <c r="G101" s="133" t="s">
        <v>552</v>
      </c>
      <c r="H101" s="132" t="s">
        <v>396</v>
      </c>
      <c r="I101" s="132" t="s">
        <v>369</v>
      </c>
      <c r="J101" s="133" t="s">
        <v>480</v>
      </c>
    </row>
    <row r="102" ht="42" customHeight="1" spans="1:10">
      <c r="A102" s="131" t="s">
        <v>316</v>
      </c>
      <c r="B102" s="132" t="s">
        <v>362</v>
      </c>
      <c r="C102" s="132" t="s">
        <v>363</v>
      </c>
      <c r="D102" s="132" t="s">
        <v>364</v>
      </c>
      <c r="E102" s="133" t="s">
        <v>445</v>
      </c>
      <c r="F102" s="132" t="s">
        <v>366</v>
      </c>
      <c r="G102" s="133" t="s">
        <v>367</v>
      </c>
      <c r="H102" s="132" t="s">
        <v>368</v>
      </c>
      <c r="I102" s="132" t="s">
        <v>369</v>
      </c>
      <c r="J102" s="133" t="s">
        <v>553</v>
      </c>
    </row>
    <row r="103" ht="42" customHeight="1" spans="1:10">
      <c r="A103" s="131" t="s">
        <v>316</v>
      </c>
      <c r="B103" s="132" t="s">
        <v>554</v>
      </c>
      <c r="C103" s="132" t="s">
        <v>363</v>
      </c>
      <c r="D103" s="132" t="s">
        <v>372</v>
      </c>
      <c r="E103" s="133" t="s">
        <v>373</v>
      </c>
      <c r="F103" s="132" t="s">
        <v>366</v>
      </c>
      <c r="G103" s="133" t="s">
        <v>374</v>
      </c>
      <c r="H103" s="132" t="s">
        <v>375</v>
      </c>
      <c r="I103" s="132" t="s">
        <v>369</v>
      </c>
      <c r="J103" s="133" t="s">
        <v>555</v>
      </c>
    </row>
    <row r="104" ht="42" customHeight="1" spans="1:10">
      <c r="A104" s="131" t="s">
        <v>316</v>
      </c>
      <c r="B104" s="132" t="s">
        <v>554</v>
      </c>
      <c r="C104" s="132" t="s">
        <v>363</v>
      </c>
      <c r="D104" s="132" t="s">
        <v>377</v>
      </c>
      <c r="E104" s="133" t="s">
        <v>378</v>
      </c>
      <c r="F104" s="132" t="s">
        <v>366</v>
      </c>
      <c r="G104" s="133" t="s">
        <v>374</v>
      </c>
      <c r="H104" s="132" t="s">
        <v>375</v>
      </c>
      <c r="I104" s="132" t="s">
        <v>369</v>
      </c>
      <c r="J104" s="133" t="s">
        <v>412</v>
      </c>
    </row>
    <row r="105" ht="42" customHeight="1" spans="1:10">
      <c r="A105" s="131" t="s">
        <v>316</v>
      </c>
      <c r="B105" s="132" t="s">
        <v>554</v>
      </c>
      <c r="C105" s="132" t="s">
        <v>382</v>
      </c>
      <c r="D105" s="132" t="s">
        <v>383</v>
      </c>
      <c r="E105" s="133" t="s">
        <v>384</v>
      </c>
      <c r="F105" s="132" t="s">
        <v>366</v>
      </c>
      <c r="G105" s="133" t="s">
        <v>374</v>
      </c>
      <c r="H105" s="132" t="s">
        <v>404</v>
      </c>
      <c r="I105" s="132" t="s">
        <v>385</v>
      </c>
      <c r="J105" s="133" t="s">
        <v>556</v>
      </c>
    </row>
    <row r="106" ht="42" customHeight="1" spans="1:10">
      <c r="A106" s="131" t="s">
        <v>316</v>
      </c>
      <c r="B106" s="132" t="s">
        <v>554</v>
      </c>
      <c r="C106" s="132" t="s">
        <v>387</v>
      </c>
      <c r="D106" s="132" t="s">
        <v>388</v>
      </c>
      <c r="E106" s="133" t="s">
        <v>389</v>
      </c>
      <c r="F106" s="132" t="s">
        <v>379</v>
      </c>
      <c r="G106" s="133" t="s">
        <v>390</v>
      </c>
      <c r="H106" s="132" t="s">
        <v>375</v>
      </c>
      <c r="I106" s="132" t="s">
        <v>385</v>
      </c>
      <c r="J106" s="133" t="s">
        <v>406</v>
      </c>
    </row>
    <row r="107" ht="42" customHeight="1" spans="1:10">
      <c r="A107" s="131" t="s">
        <v>316</v>
      </c>
      <c r="B107" s="132" t="s">
        <v>554</v>
      </c>
      <c r="C107" s="132" t="s">
        <v>392</v>
      </c>
      <c r="D107" s="132" t="s">
        <v>393</v>
      </c>
      <c r="E107" s="133" t="s">
        <v>427</v>
      </c>
      <c r="F107" s="132" t="s">
        <v>366</v>
      </c>
      <c r="G107" s="133" t="s">
        <v>557</v>
      </c>
      <c r="H107" s="132" t="s">
        <v>396</v>
      </c>
      <c r="I107" s="132" t="s">
        <v>369</v>
      </c>
      <c r="J107" s="133" t="s">
        <v>480</v>
      </c>
    </row>
    <row r="108" ht="42" customHeight="1" spans="1:10">
      <c r="A108" s="131" t="s">
        <v>320</v>
      </c>
      <c r="B108" s="132" t="s">
        <v>362</v>
      </c>
      <c r="C108" s="132" t="s">
        <v>363</v>
      </c>
      <c r="D108" s="132" t="s">
        <v>364</v>
      </c>
      <c r="E108" s="133" t="s">
        <v>445</v>
      </c>
      <c r="F108" s="132" t="s">
        <v>366</v>
      </c>
      <c r="G108" s="133" t="s">
        <v>367</v>
      </c>
      <c r="H108" s="132" t="s">
        <v>368</v>
      </c>
      <c r="I108" s="132" t="s">
        <v>369</v>
      </c>
      <c r="J108" s="133" t="s">
        <v>558</v>
      </c>
    </row>
    <row r="109" ht="42" customHeight="1" spans="1:10">
      <c r="A109" s="131" t="s">
        <v>320</v>
      </c>
      <c r="B109" s="132" t="s">
        <v>559</v>
      </c>
      <c r="C109" s="132" t="s">
        <v>363</v>
      </c>
      <c r="D109" s="132" t="s">
        <v>372</v>
      </c>
      <c r="E109" s="133" t="s">
        <v>373</v>
      </c>
      <c r="F109" s="132" t="s">
        <v>366</v>
      </c>
      <c r="G109" s="133" t="s">
        <v>374</v>
      </c>
      <c r="H109" s="132" t="s">
        <v>375</v>
      </c>
      <c r="I109" s="132" t="s">
        <v>369</v>
      </c>
      <c r="J109" s="133" t="s">
        <v>550</v>
      </c>
    </row>
    <row r="110" ht="42" customHeight="1" spans="1:10">
      <c r="A110" s="131" t="s">
        <v>320</v>
      </c>
      <c r="B110" s="132" t="s">
        <v>559</v>
      </c>
      <c r="C110" s="132" t="s">
        <v>363</v>
      </c>
      <c r="D110" s="132" t="s">
        <v>377</v>
      </c>
      <c r="E110" s="133" t="s">
        <v>378</v>
      </c>
      <c r="F110" s="132" t="s">
        <v>366</v>
      </c>
      <c r="G110" s="133" t="s">
        <v>374</v>
      </c>
      <c r="H110" s="132" t="s">
        <v>375</v>
      </c>
      <c r="I110" s="132" t="s">
        <v>369</v>
      </c>
      <c r="J110" s="133" t="s">
        <v>412</v>
      </c>
    </row>
    <row r="111" ht="42" customHeight="1" spans="1:10">
      <c r="A111" s="131" t="s">
        <v>320</v>
      </c>
      <c r="B111" s="132" t="s">
        <v>559</v>
      </c>
      <c r="C111" s="132" t="s">
        <v>382</v>
      </c>
      <c r="D111" s="132" t="s">
        <v>383</v>
      </c>
      <c r="E111" s="133" t="s">
        <v>384</v>
      </c>
      <c r="F111" s="132" t="s">
        <v>366</v>
      </c>
      <c r="G111" s="133" t="s">
        <v>374</v>
      </c>
      <c r="H111" s="132" t="s">
        <v>375</v>
      </c>
      <c r="I111" s="132" t="s">
        <v>385</v>
      </c>
      <c r="J111" s="133" t="s">
        <v>560</v>
      </c>
    </row>
    <row r="112" ht="42" customHeight="1" spans="1:10">
      <c r="A112" s="131" t="s">
        <v>320</v>
      </c>
      <c r="B112" s="132" t="s">
        <v>559</v>
      </c>
      <c r="C112" s="132" t="s">
        <v>387</v>
      </c>
      <c r="D112" s="132" t="s">
        <v>388</v>
      </c>
      <c r="E112" s="133" t="s">
        <v>389</v>
      </c>
      <c r="F112" s="132" t="s">
        <v>379</v>
      </c>
      <c r="G112" s="133" t="s">
        <v>390</v>
      </c>
      <c r="H112" s="132" t="s">
        <v>375</v>
      </c>
      <c r="I112" s="132" t="s">
        <v>385</v>
      </c>
      <c r="J112" s="133" t="s">
        <v>406</v>
      </c>
    </row>
    <row r="113" ht="42" customHeight="1" spans="1:10">
      <c r="A113" s="131" t="s">
        <v>320</v>
      </c>
      <c r="B113" s="132" t="s">
        <v>559</v>
      </c>
      <c r="C113" s="132" t="s">
        <v>392</v>
      </c>
      <c r="D113" s="132" t="s">
        <v>393</v>
      </c>
      <c r="E113" s="133" t="s">
        <v>427</v>
      </c>
      <c r="F113" s="132" t="s">
        <v>366</v>
      </c>
      <c r="G113" s="133" t="s">
        <v>561</v>
      </c>
      <c r="H113" s="132" t="s">
        <v>396</v>
      </c>
      <c r="I113" s="132" t="s">
        <v>369</v>
      </c>
      <c r="J113" s="133" t="s">
        <v>480</v>
      </c>
    </row>
    <row r="114" ht="42" customHeight="1" spans="1:10">
      <c r="A114" s="131" t="s">
        <v>300</v>
      </c>
      <c r="B114" s="132" t="s">
        <v>362</v>
      </c>
      <c r="C114" s="132" t="s">
        <v>363</v>
      </c>
      <c r="D114" s="132" t="s">
        <v>364</v>
      </c>
      <c r="E114" s="133" t="s">
        <v>365</v>
      </c>
      <c r="F114" s="132" t="s">
        <v>366</v>
      </c>
      <c r="G114" s="133" t="s">
        <v>367</v>
      </c>
      <c r="H114" s="132" t="s">
        <v>368</v>
      </c>
      <c r="I114" s="132" t="s">
        <v>369</v>
      </c>
      <c r="J114" s="133" t="s">
        <v>562</v>
      </c>
    </row>
    <row r="115" ht="42" customHeight="1" spans="1:10">
      <c r="A115" s="131" t="s">
        <v>300</v>
      </c>
      <c r="B115" s="132" t="s">
        <v>371</v>
      </c>
      <c r="C115" s="132" t="s">
        <v>363</v>
      </c>
      <c r="D115" s="132" t="s">
        <v>372</v>
      </c>
      <c r="E115" s="133" t="s">
        <v>399</v>
      </c>
      <c r="F115" s="132" t="s">
        <v>366</v>
      </c>
      <c r="G115" s="133" t="s">
        <v>374</v>
      </c>
      <c r="H115" s="132" t="s">
        <v>375</v>
      </c>
      <c r="I115" s="132" t="s">
        <v>369</v>
      </c>
      <c r="J115" s="133" t="s">
        <v>563</v>
      </c>
    </row>
    <row r="116" ht="42" customHeight="1" spans="1:10">
      <c r="A116" s="131" t="s">
        <v>300</v>
      </c>
      <c r="B116" s="132" t="s">
        <v>371</v>
      </c>
      <c r="C116" s="132" t="s">
        <v>363</v>
      </c>
      <c r="D116" s="132" t="s">
        <v>377</v>
      </c>
      <c r="E116" s="133" t="s">
        <v>378</v>
      </c>
      <c r="F116" s="132" t="s">
        <v>366</v>
      </c>
      <c r="G116" s="133" t="s">
        <v>374</v>
      </c>
      <c r="H116" s="132" t="s">
        <v>375</v>
      </c>
      <c r="I116" s="132" t="s">
        <v>369</v>
      </c>
      <c r="J116" s="133" t="s">
        <v>412</v>
      </c>
    </row>
    <row r="117" ht="42" customHeight="1" spans="1:10">
      <c r="A117" s="131" t="s">
        <v>300</v>
      </c>
      <c r="B117" s="132" t="s">
        <v>371</v>
      </c>
      <c r="C117" s="132" t="s">
        <v>382</v>
      </c>
      <c r="D117" s="132" t="s">
        <v>383</v>
      </c>
      <c r="E117" s="133" t="s">
        <v>403</v>
      </c>
      <c r="F117" s="132" t="s">
        <v>366</v>
      </c>
      <c r="G117" s="133" t="s">
        <v>374</v>
      </c>
      <c r="H117" s="132" t="s">
        <v>375</v>
      </c>
      <c r="I117" s="132" t="s">
        <v>385</v>
      </c>
      <c r="J117" s="133" t="s">
        <v>564</v>
      </c>
    </row>
    <row r="118" ht="42" customHeight="1" spans="1:10">
      <c r="A118" s="131" t="s">
        <v>300</v>
      </c>
      <c r="B118" s="132" t="s">
        <v>371</v>
      </c>
      <c r="C118" s="132" t="s">
        <v>387</v>
      </c>
      <c r="D118" s="132" t="s">
        <v>388</v>
      </c>
      <c r="E118" s="133" t="s">
        <v>389</v>
      </c>
      <c r="F118" s="132" t="s">
        <v>379</v>
      </c>
      <c r="G118" s="133" t="s">
        <v>390</v>
      </c>
      <c r="H118" s="132" t="s">
        <v>375</v>
      </c>
      <c r="I118" s="132" t="s">
        <v>385</v>
      </c>
      <c r="J118" s="133" t="s">
        <v>565</v>
      </c>
    </row>
    <row r="119" ht="42" customHeight="1" spans="1:10">
      <c r="A119" s="131" t="s">
        <v>300</v>
      </c>
      <c r="B119" s="132" t="s">
        <v>371</v>
      </c>
      <c r="C119" s="132" t="s">
        <v>392</v>
      </c>
      <c r="D119" s="132" t="s">
        <v>393</v>
      </c>
      <c r="E119" s="133" t="s">
        <v>427</v>
      </c>
      <c r="F119" s="132" t="s">
        <v>366</v>
      </c>
      <c r="G119" s="133" t="s">
        <v>566</v>
      </c>
      <c r="H119" s="132" t="s">
        <v>396</v>
      </c>
      <c r="I119" s="132" t="s">
        <v>369</v>
      </c>
      <c r="J119" s="133" t="s">
        <v>480</v>
      </c>
    </row>
    <row r="120" ht="42" customHeight="1" spans="1:10">
      <c r="A120" s="131" t="s">
        <v>332</v>
      </c>
      <c r="B120" s="132" t="s">
        <v>398</v>
      </c>
      <c r="C120" s="132" t="s">
        <v>363</v>
      </c>
      <c r="D120" s="132" t="s">
        <v>372</v>
      </c>
      <c r="E120" s="133" t="s">
        <v>457</v>
      </c>
      <c r="F120" s="132" t="s">
        <v>366</v>
      </c>
      <c r="G120" s="133" t="s">
        <v>374</v>
      </c>
      <c r="H120" s="132" t="s">
        <v>375</v>
      </c>
      <c r="I120" s="132" t="s">
        <v>369</v>
      </c>
      <c r="J120" s="133" t="s">
        <v>567</v>
      </c>
    </row>
    <row r="121" ht="42" customHeight="1" spans="1:10">
      <c r="A121" s="131" t="s">
        <v>332</v>
      </c>
      <c r="B121" s="132" t="s">
        <v>568</v>
      </c>
      <c r="C121" s="132" t="s">
        <v>363</v>
      </c>
      <c r="D121" s="132" t="s">
        <v>377</v>
      </c>
      <c r="E121" s="133" t="s">
        <v>459</v>
      </c>
      <c r="F121" s="132" t="s">
        <v>366</v>
      </c>
      <c r="G121" s="133" t="s">
        <v>374</v>
      </c>
      <c r="H121" s="132" t="s">
        <v>375</v>
      </c>
      <c r="I121" s="132" t="s">
        <v>369</v>
      </c>
      <c r="J121" s="133" t="s">
        <v>569</v>
      </c>
    </row>
    <row r="122" ht="42" customHeight="1" spans="1:10">
      <c r="A122" s="131" t="s">
        <v>332</v>
      </c>
      <c r="B122" s="132" t="s">
        <v>568</v>
      </c>
      <c r="C122" s="132" t="s">
        <v>382</v>
      </c>
      <c r="D122" s="132" t="s">
        <v>383</v>
      </c>
      <c r="E122" s="133" t="s">
        <v>424</v>
      </c>
      <c r="F122" s="132" t="s">
        <v>379</v>
      </c>
      <c r="G122" s="133" t="s">
        <v>380</v>
      </c>
      <c r="H122" s="132" t="s">
        <v>375</v>
      </c>
      <c r="I122" s="132" t="s">
        <v>385</v>
      </c>
      <c r="J122" s="133" t="s">
        <v>528</v>
      </c>
    </row>
    <row r="123" ht="42" customHeight="1" spans="1:10">
      <c r="A123" s="131" t="s">
        <v>332</v>
      </c>
      <c r="B123" s="132" t="s">
        <v>568</v>
      </c>
      <c r="C123" s="132" t="s">
        <v>387</v>
      </c>
      <c r="D123" s="132" t="s">
        <v>388</v>
      </c>
      <c r="E123" s="133" t="s">
        <v>389</v>
      </c>
      <c r="F123" s="132" t="s">
        <v>379</v>
      </c>
      <c r="G123" s="133" t="s">
        <v>390</v>
      </c>
      <c r="H123" s="132" t="s">
        <v>375</v>
      </c>
      <c r="I123" s="132" t="s">
        <v>385</v>
      </c>
      <c r="J123" s="133" t="s">
        <v>406</v>
      </c>
    </row>
    <row r="124" ht="42" customHeight="1" spans="1:10">
      <c r="A124" s="131" t="s">
        <v>332</v>
      </c>
      <c r="B124" s="132" t="s">
        <v>568</v>
      </c>
      <c r="C124" s="132" t="s">
        <v>392</v>
      </c>
      <c r="D124" s="132" t="s">
        <v>393</v>
      </c>
      <c r="E124" s="133" t="s">
        <v>427</v>
      </c>
      <c r="F124" s="132" t="s">
        <v>366</v>
      </c>
      <c r="G124" s="133" t="s">
        <v>462</v>
      </c>
      <c r="H124" s="132" t="s">
        <v>396</v>
      </c>
      <c r="I124" s="132" t="s">
        <v>369</v>
      </c>
      <c r="J124" s="133" t="s">
        <v>570</v>
      </c>
    </row>
    <row r="125" ht="42" customHeight="1" spans="1:10">
      <c r="A125" s="131" t="s">
        <v>326</v>
      </c>
      <c r="B125" s="132" t="s">
        <v>398</v>
      </c>
      <c r="C125" s="132" t="s">
        <v>363</v>
      </c>
      <c r="D125" s="132" t="s">
        <v>372</v>
      </c>
      <c r="E125" s="133" t="s">
        <v>571</v>
      </c>
      <c r="F125" s="132" t="s">
        <v>366</v>
      </c>
      <c r="G125" s="133" t="s">
        <v>374</v>
      </c>
      <c r="H125" s="132" t="s">
        <v>375</v>
      </c>
      <c r="I125" s="132" t="s">
        <v>369</v>
      </c>
      <c r="J125" s="133" t="s">
        <v>572</v>
      </c>
    </row>
    <row r="126" ht="42" customHeight="1" spans="1:10">
      <c r="A126" s="131" t="s">
        <v>326</v>
      </c>
      <c r="B126" s="132" t="s">
        <v>573</v>
      </c>
      <c r="C126" s="132" t="s">
        <v>363</v>
      </c>
      <c r="D126" s="132" t="s">
        <v>377</v>
      </c>
      <c r="E126" s="133" t="s">
        <v>574</v>
      </c>
      <c r="F126" s="132" t="s">
        <v>366</v>
      </c>
      <c r="G126" s="133" t="s">
        <v>374</v>
      </c>
      <c r="H126" s="132" t="s">
        <v>375</v>
      </c>
      <c r="I126" s="132" t="s">
        <v>369</v>
      </c>
      <c r="J126" s="133" t="s">
        <v>575</v>
      </c>
    </row>
    <row r="127" ht="42" customHeight="1" spans="1:10">
      <c r="A127" s="131" t="s">
        <v>326</v>
      </c>
      <c r="B127" s="132" t="s">
        <v>573</v>
      </c>
      <c r="C127" s="132" t="s">
        <v>382</v>
      </c>
      <c r="D127" s="132" t="s">
        <v>383</v>
      </c>
      <c r="E127" s="133" t="s">
        <v>576</v>
      </c>
      <c r="F127" s="132" t="s">
        <v>379</v>
      </c>
      <c r="G127" s="133" t="s">
        <v>577</v>
      </c>
      <c r="H127" s="132" t="s">
        <v>404</v>
      </c>
      <c r="I127" s="132" t="s">
        <v>385</v>
      </c>
      <c r="J127" s="133" t="s">
        <v>578</v>
      </c>
    </row>
    <row r="128" ht="42" customHeight="1" spans="1:10">
      <c r="A128" s="131" t="s">
        <v>326</v>
      </c>
      <c r="B128" s="132" t="s">
        <v>573</v>
      </c>
      <c r="C128" s="132" t="s">
        <v>387</v>
      </c>
      <c r="D128" s="132" t="s">
        <v>388</v>
      </c>
      <c r="E128" s="133" t="s">
        <v>389</v>
      </c>
      <c r="F128" s="132" t="s">
        <v>379</v>
      </c>
      <c r="G128" s="133" t="s">
        <v>390</v>
      </c>
      <c r="H128" s="132" t="s">
        <v>375</v>
      </c>
      <c r="I128" s="132" t="s">
        <v>385</v>
      </c>
      <c r="J128" s="133" t="s">
        <v>406</v>
      </c>
    </row>
    <row r="129" ht="42" customHeight="1" spans="1:10">
      <c r="A129" s="131" t="s">
        <v>314</v>
      </c>
      <c r="B129" s="132" t="s">
        <v>579</v>
      </c>
      <c r="C129" s="132" t="s">
        <v>363</v>
      </c>
      <c r="D129" s="132" t="s">
        <v>364</v>
      </c>
      <c r="E129" s="133" t="s">
        <v>445</v>
      </c>
      <c r="F129" s="132" t="s">
        <v>366</v>
      </c>
      <c r="G129" s="133" t="s">
        <v>367</v>
      </c>
      <c r="H129" s="132" t="s">
        <v>368</v>
      </c>
      <c r="I129" s="132" t="s">
        <v>369</v>
      </c>
      <c r="J129" s="133" t="s">
        <v>580</v>
      </c>
    </row>
    <row r="130" ht="42" customHeight="1" spans="1:10">
      <c r="A130" s="131" t="s">
        <v>314</v>
      </c>
      <c r="B130" s="132" t="s">
        <v>581</v>
      </c>
      <c r="C130" s="132" t="s">
        <v>363</v>
      </c>
      <c r="D130" s="132" t="s">
        <v>372</v>
      </c>
      <c r="E130" s="133" t="s">
        <v>457</v>
      </c>
      <c r="F130" s="132" t="s">
        <v>366</v>
      </c>
      <c r="G130" s="133" t="s">
        <v>374</v>
      </c>
      <c r="H130" s="132" t="s">
        <v>375</v>
      </c>
      <c r="I130" s="132" t="s">
        <v>369</v>
      </c>
      <c r="J130" s="133" t="s">
        <v>582</v>
      </c>
    </row>
    <row r="131" ht="42" customHeight="1" spans="1:10">
      <c r="A131" s="131" t="s">
        <v>314</v>
      </c>
      <c r="B131" s="132" t="s">
        <v>581</v>
      </c>
      <c r="C131" s="132" t="s">
        <v>363</v>
      </c>
      <c r="D131" s="132" t="s">
        <v>377</v>
      </c>
      <c r="E131" s="133" t="s">
        <v>422</v>
      </c>
      <c r="F131" s="132" t="s">
        <v>379</v>
      </c>
      <c r="G131" s="133" t="s">
        <v>380</v>
      </c>
      <c r="H131" s="132" t="s">
        <v>375</v>
      </c>
      <c r="I131" s="132" t="s">
        <v>369</v>
      </c>
      <c r="J131" s="133" t="s">
        <v>583</v>
      </c>
    </row>
    <row r="132" ht="42" customHeight="1" spans="1:10">
      <c r="A132" s="131" t="s">
        <v>314</v>
      </c>
      <c r="B132" s="132" t="s">
        <v>581</v>
      </c>
      <c r="C132" s="132" t="s">
        <v>382</v>
      </c>
      <c r="D132" s="132" t="s">
        <v>383</v>
      </c>
      <c r="E132" s="133" t="s">
        <v>424</v>
      </c>
      <c r="F132" s="132" t="s">
        <v>379</v>
      </c>
      <c r="G132" s="133" t="s">
        <v>380</v>
      </c>
      <c r="H132" s="132" t="s">
        <v>375</v>
      </c>
      <c r="I132" s="132" t="s">
        <v>385</v>
      </c>
      <c r="J132" s="133" t="s">
        <v>584</v>
      </c>
    </row>
    <row r="133" ht="42" customHeight="1" spans="1:10">
      <c r="A133" s="131" t="s">
        <v>314</v>
      </c>
      <c r="B133" s="132" t="s">
        <v>581</v>
      </c>
      <c r="C133" s="132" t="s">
        <v>387</v>
      </c>
      <c r="D133" s="132" t="s">
        <v>388</v>
      </c>
      <c r="E133" s="133" t="s">
        <v>389</v>
      </c>
      <c r="F133" s="132" t="s">
        <v>379</v>
      </c>
      <c r="G133" s="133" t="s">
        <v>390</v>
      </c>
      <c r="H133" s="132" t="s">
        <v>375</v>
      </c>
      <c r="I133" s="132" t="s">
        <v>385</v>
      </c>
      <c r="J133" s="133" t="s">
        <v>406</v>
      </c>
    </row>
    <row r="134" ht="42" customHeight="1" spans="1:10">
      <c r="A134" s="131" t="s">
        <v>288</v>
      </c>
      <c r="B134" s="132" t="s">
        <v>362</v>
      </c>
      <c r="C134" s="132" t="s">
        <v>363</v>
      </c>
      <c r="D134" s="132" t="s">
        <v>364</v>
      </c>
      <c r="E134" s="133" t="s">
        <v>445</v>
      </c>
      <c r="F134" s="132" t="s">
        <v>366</v>
      </c>
      <c r="G134" s="133" t="s">
        <v>367</v>
      </c>
      <c r="H134" s="132" t="s">
        <v>368</v>
      </c>
      <c r="I134" s="132" t="s">
        <v>369</v>
      </c>
      <c r="J134" s="133" t="s">
        <v>585</v>
      </c>
    </row>
    <row r="135" ht="42" customHeight="1" spans="1:10">
      <c r="A135" s="131" t="s">
        <v>288</v>
      </c>
      <c r="B135" s="132" t="s">
        <v>586</v>
      </c>
      <c r="C135" s="132" t="s">
        <v>363</v>
      </c>
      <c r="D135" s="132" t="s">
        <v>372</v>
      </c>
      <c r="E135" s="133" t="s">
        <v>457</v>
      </c>
      <c r="F135" s="132" t="s">
        <v>366</v>
      </c>
      <c r="G135" s="133" t="s">
        <v>374</v>
      </c>
      <c r="H135" s="132" t="s">
        <v>375</v>
      </c>
      <c r="I135" s="132" t="s">
        <v>369</v>
      </c>
      <c r="J135" s="133" t="s">
        <v>587</v>
      </c>
    </row>
    <row r="136" ht="42" customHeight="1" spans="1:10">
      <c r="A136" s="131" t="s">
        <v>288</v>
      </c>
      <c r="B136" s="132" t="s">
        <v>586</v>
      </c>
      <c r="C136" s="132" t="s">
        <v>363</v>
      </c>
      <c r="D136" s="132" t="s">
        <v>377</v>
      </c>
      <c r="E136" s="133" t="s">
        <v>467</v>
      </c>
      <c r="F136" s="132" t="s">
        <v>379</v>
      </c>
      <c r="G136" s="133" t="s">
        <v>380</v>
      </c>
      <c r="H136" s="132" t="s">
        <v>375</v>
      </c>
      <c r="I136" s="132" t="s">
        <v>369</v>
      </c>
      <c r="J136" s="133" t="s">
        <v>583</v>
      </c>
    </row>
    <row r="137" ht="42" customHeight="1" spans="1:10">
      <c r="A137" s="131" t="s">
        <v>288</v>
      </c>
      <c r="B137" s="132" t="s">
        <v>586</v>
      </c>
      <c r="C137" s="132" t="s">
        <v>382</v>
      </c>
      <c r="D137" s="132" t="s">
        <v>383</v>
      </c>
      <c r="E137" s="133" t="s">
        <v>424</v>
      </c>
      <c r="F137" s="132" t="s">
        <v>379</v>
      </c>
      <c r="G137" s="133" t="s">
        <v>380</v>
      </c>
      <c r="H137" s="132" t="s">
        <v>375</v>
      </c>
      <c r="I137" s="132" t="s">
        <v>385</v>
      </c>
      <c r="J137" s="133" t="s">
        <v>584</v>
      </c>
    </row>
    <row r="138" ht="42" customHeight="1" spans="1:10">
      <c r="A138" s="131" t="s">
        <v>288</v>
      </c>
      <c r="B138" s="132" t="s">
        <v>586</v>
      </c>
      <c r="C138" s="132" t="s">
        <v>387</v>
      </c>
      <c r="D138" s="132" t="s">
        <v>388</v>
      </c>
      <c r="E138" s="133" t="s">
        <v>389</v>
      </c>
      <c r="F138" s="132" t="s">
        <v>379</v>
      </c>
      <c r="G138" s="133" t="s">
        <v>390</v>
      </c>
      <c r="H138" s="132" t="s">
        <v>375</v>
      </c>
      <c r="I138" s="132" t="s">
        <v>369</v>
      </c>
      <c r="J138" s="133" t="s">
        <v>588</v>
      </c>
    </row>
    <row r="139" ht="42" customHeight="1" spans="1:10">
      <c r="A139" s="131" t="s">
        <v>288</v>
      </c>
      <c r="B139" s="132" t="s">
        <v>586</v>
      </c>
      <c r="C139" s="132" t="s">
        <v>392</v>
      </c>
      <c r="D139" s="132" t="s">
        <v>393</v>
      </c>
      <c r="E139" s="133" t="s">
        <v>427</v>
      </c>
      <c r="F139" s="132" t="s">
        <v>366</v>
      </c>
      <c r="G139" s="133" t="s">
        <v>589</v>
      </c>
      <c r="H139" s="132" t="s">
        <v>396</v>
      </c>
      <c r="I139" s="132" t="s">
        <v>369</v>
      </c>
      <c r="J139" s="133" t="s">
        <v>570</v>
      </c>
    </row>
    <row r="140" ht="42" customHeight="1" spans="1:10">
      <c r="A140" s="131" t="s">
        <v>324</v>
      </c>
      <c r="B140" s="132" t="s">
        <v>362</v>
      </c>
      <c r="C140" s="132" t="s">
        <v>363</v>
      </c>
      <c r="D140" s="132" t="s">
        <v>364</v>
      </c>
      <c r="E140" s="133" t="s">
        <v>445</v>
      </c>
      <c r="F140" s="132" t="s">
        <v>366</v>
      </c>
      <c r="G140" s="133" t="s">
        <v>367</v>
      </c>
      <c r="H140" s="132" t="s">
        <v>368</v>
      </c>
      <c r="I140" s="132" t="s">
        <v>369</v>
      </c>
      <c r="J140" s="133" t="s">
        <v>590</v>
      </c>
    </row>
    <row r="141" ht="42" customHeight="1" spans="1:10">
      <c r="A141" s="131" t="s">
        <v>324</v>
      </c>
      <c r="B141" s="132" t="s">
        <v>591</v>
      </c>
      <c r="C141" s="132" t="s">
        <v>363</v>
      </c>
      <c r="D141" s="132" t="s">
        <v>372</v>
      </c>
      <c r="E141" s="133" t="s">
        <v>373</v>
      </c>
      <c r="F141" s="132" t="s">
        <v>366</v>
      </c>
      <c r="G141" s="133" t="s">
        <v>374</v>
      </c>
      <c r="H141" s="132" t="s">
        <v>375</v>
      </c>
      <c r="I141" s="132" t="s">
        <v>369</v>
      </c>
      <c r="J141" s="133" t="s">
        <v>592</v>
      </c>
    </row>
    <row r="142" ht="42" customHeight="1" spans="1:10">
      <c r="A142" s="131" t="s">
        <v>324</v>
      </c>
      <c r="B142" s="132" t="s">
        <v>591</v>
      </c>
      <c r="C142" s="132" t="s">
        <v>363</v>
      </c>
      <c r="D142" s="132" t="s">
        <v>377</v>
      </c>
      <c r="E142" s="133" t="s">
        <v>378</v>
      </c>
      <c r="F142" s="132" t="s">
        <v>366</v>
      </c>
      <c r="G142" s="133" t="s">
        <v>374</v>
      </c>
      <c r="H142" s="132" t="s">
        <v>375</v>
      </c>
      <c r="I142" s="132" t="s">
        <v>369</v>
      </c>
      <c r="J142" s="133" t="s">
        <v>412</v>
      </c>
    </row>
    <row r="143" ht="42" customHeight="1" spans="1:10">
      <c r="A143" s="131" t="s">
        <v>324</v>
      </c>
      <c r="B143" s="132" t="s">
        <v>591</v>
      </c>
      <c r="C143" s="132" t="s">
        <v>382</v>
      </c>
      <c r="D143" s="132" t="s">
        <v>383</v>
      </c>
      <c r="E143" s="133" t="s">
        <v>384</v>
      </c>
      <c r="F143" s="132" t="s">
        <v>366</v>
      </c>
      <c r="G143" s="133" t="s">
        <v>374</v>
      </c>
      <c r="H143" s="132" t="s">
        <v>375</v>
      </c>
      <c r="I143" s="132" t="s">
        <v>385</v>
      </c>
      <c r="J143" s="133" t="s">
        <v>560</v>
      </c>
    </row>
    <row r="144" ht="42" customHeight="1" spans="1:10">
      <c r="A144" s="131" t="s">
        <v>324</v>
      </c>
      <c r="B144" s="132" t="s">
        <v>591</v>
      </c>
      <c r="C144" s="132" t="s">
        <v>387</v>
      </c>
      <c r="D144" s="132" t="s">
        <v>388</v>
      </c>
      <c r="E144" s="133" t="s">
        <v>389</v>
      </c>
      <c r="F144" s="132" t="s">
        <v>379</v>
      </c>
      <c r="G144" s="133" t="s">
        <v>390</v>
      </c>
      <c r="H144" s="132" t="s">
        <v>375</v>
      </c>
      <c r="I144" s="132" t="s">
        <v>385</v>
      </c>
      <c r="J144" s="133" t="s">
        <v>406</v>
      </c>
    </row>
    <row r="145" ht="42" customHeight="1" spans="1:10">
      <c r="A145" s="131" t="s">
        <v>324</v>
      </c>
      <c r="B145" s="132" t="s">
        <v>591</v>
      </c>
      <c r="C145" s="132" t="s">
        <v>392</v>
      </c>
      <c r="D145" s="132" t="s">
        <v>393</v>
      </c>
      <c r="E145" s="133" t="s">
        <v>427</v>
      </c>
      <c r="F145" s="132" t="s">
        <v>366</v>
      </c>
      <c r="G145" s="133" t="s">
        <v>593</v>
      </c>
      <c r="H145" s="132" t="s">
        <v>396</v>
      </c>
      <c r="I145" s="132" t="s">
        <v>369</v>
      </c>
      <c r="J145" s="133" t="s">
        <v>570</v>
      </c>
    </row>
    <row r="146" ht="42" customHeight="1" spans="1:10">
      <c r="A146" s="131" t="s">
        <v>322</v>
      </c>
      <c r="B146" s="132" t="s">
        <v>398</v>
      </c>
      <c r="C146" s="132" t="s">
        <v>363</v>
      </c>
      <c r="D146" s="132" t="s">
        <v>372</v>
      </c>
      <c r="E146" s="133" t="s">
        <v>594</v>
      </c>
      <c r="F146" s="132" t="s">
        <v>366</v>
      </c>
      <c r="G146" s="133" t="s">
        <v>374</v>
      </c>
      <c r="H146" s="132" t="s">
        <v>375</v>
      </c>
      <c r="I146" s="132" t="s">
        <v>369</v>
      </c>
      <c r="J146" s="133" t="s">
        <v>595</v>
      </c>
    </row>
    <row r="147" ht="42" customHeight="1" spans="1:10">
      <c r="A147" s="131" t="s">
        <v>322</v>
      </c>
      <c r="B147" s="132" t="s">
        <v>591</v>
      </c>
      <c r="C147" s="132" t="s">
        <v>363</v>
      </c>
      <c r="D147" s="132" t="s">
        <v>377</v>
      </c>
      <c r="E147" s="133" t="s">
        <v>378</v>
      </c>
      <c r="F147" s="132" t="s">
        <v>366</v>
      </c>
      <c r="G147" s="133" t="s">
        <v>374</v>
      </c>
      <c r="H147" s="132" t="s">
        <v>375</v>
      </c>
      <c r="I147" s="132" t="s">
        <v>369</v>
      </c>
      <c r="J147" s="133" t="s">
        <v>412</v>
      </c>
    </row>
    <row r="148" ht="42" customHeight="1" spans="1:10">
      <c r="A148" s="131" t="s">
        <v>322</v>
      </c>
      <c r="B148" s="132" t="s">
        <v>591</v>
      </c>
      <c r="C148" s="132" t="s">
        <v>382</v>
      </c>
      <c r="D148" s="132" t="s">
        <v>383</v>
      </c>
      <c r="E148" s="133" t="s">
        <v>413</v>
      </c>
      <c r="F148" s="132" t="s">
        <v>379</v>
      </c>
      <c r="G148" s="133" t="s">
        <v>374</v>
      </c>
      <c r="H148" s="132" t="s">
        <v>375</v>
      </c>
      <c r="I148" s="132" t="s">
        <v>385</v>
      </c>
      <c r="J148" s="133" t="s">
        <v>596</v>
      </c>
    </row>
    <row r="149" ht="42" customHeight="1" spans="1:10">
      <c r="A149" s="131" t="s">
        <v>322</v>
      </c>
      <c r="B149" s="132" t="s">
        <v>591</v>
      </c>
      <c r="C149" s="132" t="s">
        <v>387</v>
      </c>
      <c r="D149" s="132" t="s">
        <v>388</v>
      </c>
      <c r="E149" s="133" t="s">
        <v>389</v>
      </c>
      <c r="F149" s="132" t="s">
        <v>379</v>
      </c>
      <c r="G149" s="133" t="s">
        <v>390</v>
      </c>
      <c r="H149" s="132" t="s">
        <v>375</v>
      </c>
      <c r="I149" s="132" t="s">
        <v>385</v>
      </c>
      <c r="J149" s="133" t="s">
        <v>588</v>
      </c>
    </row>
    <row r="150" ht="42" customHeight="1" spans="1:10">
      <c r="A150" s="131" t="s">
        <v>322</v>
      </c>
      <c r="B150" s="132" t="s">
        <v>591</v>
      </c>
      <c r="C150" s="132" t="s">
        <v>392</v>
      </c>
      <c r="D150" s="132" t="s">
        <v>393</v>
      </c>
      <c r="E150" s="133" t="s">
        <v>427</v>
      </c>
      <c r="F150" s="132" t="s">
        <v>366</v>
      </c>
      <c r="G150" s="133" t="s">
        <v>597</v>
      </c>
      <c r="H150" s="132" t="s">
        <v>396</v>
      </c>
      <c r="I150" s="132" t="s">
        <v>369</v>
      </c>
      <c r="J150" s="133" t="s">
        <v>570</v>
      </c>
    </row>
  </sheetData>
  <mergeCells count="56">
    <mergeCell ref="A2:J2"/>
    <mergeCell ref="A3:H3"/>
    <mergeCell ref="A7:A12"/>
    <mergeCell ref="A13:A17"/>
    <mergeCell ref="A18:A22"/>
    <mergeCell ref="A23:A27"/>
    <mergeCell ref="A28:A32"/>
    <mergeCell ref="A33:A38"/>
    <mergeCell ref="A39:A44"/>
    <mergeCell ref="A45:A50"/>
    <mergeCell ref="A51:A55"/>
    <mergeCell ref="A56:A60"/>
    <mergeCell ref="A61:A65"/>
    <mergeCell ref="A66:A70"/>
    <mergeCell ref="A71:A74"/>
    <mergeCell ref="A75:A78"/>
    <mergeCell ref="A79:A84"/>
    <mergeCell ref="A85:A90"/>
    <mergeCell ref="A91:A95"/>
    <mergeCell ref="A96:A101"/>
    <mergeCell ref="A102:A107"/>
    <mergeCell ref="A108:A113"/>
    <mergeCell ref="A114:A119"/>
    <mergeCell ref="A120:A124"/>
    <mergeCell ref="A125:A128"/>
    <mergeCell ref="A129:A133"/>
    <mergeCell ref="A134:A139"/>
    <mergeCell ref="A140:A145"/>
    <mergeCell ref="A146:A150"/>
    <mergeCell ref="B7:B12"/>
    <mergeCell ref="B13:B17"/>
    <mergeCell ref="B18:B22"/>
    <mergeCell ref="B23:B27"/>
    <mergeCell ref="B28:B32"/>
    <mergeCell ref="B33:B38"/>
    <mergeCell ref="B39:B44"/>
    <mergeCell ref="B45:B50"/>
    <mergeCell ref="B51:B55"/>
    <mergeCell ref="B56:B60"/>
    <mergeCell ref="B61:B65"/>
    <mergeCell ref="B66:B70"/>
    <mergeCell ref="B71:B74"/>
    <mergeCell ref="B75:B78"/>
    <mergeCell ref="B79:B84"/>
    <mergeCell ref="B85:B90"/>
    <mergeCell ref="B91:B95"/>
    <mergeCell ref="B96:B101"/>
    <mergeCell ref="B102:B107"/>
    <mergeCell ref="B108:B113"/>
    <mergeCell ref="B114:B119"/>
    <mergeCell ref="B120:B124"/>
    <mergeCell ref="B125:B128"/>
    <mergeCell ref="B129:B133"/>
    <mergeCell ref="B134:B139"/>
    <mergeCell ref="B140:B145"/>
    <mergeCell ref="B146:B15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2026-03-13T07:34:00Z</dcterms:created>
  <dcterms:modified xsi:type="dcterms:W3CDTF">2026-03-24T08:00:45Z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CalculationRule">
    <vt:i4>0</vt:i4>
  </property>
  <property fmtid="{D5CDD505-2E9C-101B-9397-08002B2CF9AE}" pid="4" name="ICV">
    <vt:lpwstr>59AFC0A68C184C19BA06241CCD19C3FF_13</vt:lpwstr>
  </property>
</Properties>
</file>