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<sst xmlns="http://schemas.openxmlformats.org/spreadsheetml/2006/main" count="1027" uniqueCount="422">
  <si>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</si>
  <si>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</si>
  <si>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</si>
  <si>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</si>
  <si>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</si>
  <si>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</si>
  <si>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</si>
  <si>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</si>
  <si>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</si>
  <si>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</si>
  <si>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</si>
  <si>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</si>
  <si>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</si>
  <si>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</si>
  <si>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</si>
  <si>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</si>
  <si>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</si>
  <si>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</si>
  <si>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</si>
  <si>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</si>
  <si>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</si>
  <si>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</si>
  <si>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</si>
  <si>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</si>
  <si>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</si>
  <si>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</si>
  <si>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</si>
  <si>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</si>
  <si>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</si>
  <si>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</si>
  <si>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</si>
  <si>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</si>
  <si>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</si>
  <si>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</si>
  <si>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</si>
  <si>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</si>
  <si>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</si>
  <si>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</si>
  <si>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</si>
  <si>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</si>
  <si>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</si>
  <si>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</si>
  <si>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</si>
  <si>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</si>
  <si>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</si>
  <si>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</si>
  <si>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</si>
  <si>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</si>
  <si>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</si>
  <si>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</si>
  <si>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</si>
  <si>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</si>
  <si>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</si>
  <si>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</si>
  <si>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</si>
  <si>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</si>
  <si>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</si>
  <si>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</si>
  <si>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</si>
  <si>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</si>
  <si>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</si>
  <si>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</si>
  <si>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</si>
  <si>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</si>
  <si>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</si>
  <si>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</si>
  <si>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</si>
  <si>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</si>
  <si>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</si>
  <si>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</si>
  <si>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昆明市盘龙区新迎第二小学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</si>
  <si>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</si>
  <si>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</si>
  <si>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</si>
  <si>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</si>
  <si>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</si>
  <si>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</si>
  <si>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</si>
  <si>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</si>
  <si>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</si>
  <si>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</si>
  <si>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</si>
  <si>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</si>
  <si>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</si>
  <si>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</si>
  <si>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</si>
  <si>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</si>
  <si>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</si>
  <si>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</si>
  <si>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</si>
  <si>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</si>
  <si>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</si>
  <si>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</si>
  <si>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</si>
  <si>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</si>
  <si>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</si>
  <si>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</si>
  <si>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</si>
  <si>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</si>
  <si>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</si>
  <si>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</si>
  <si>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</si>
  <si>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</si>
  <si>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</si>
  <si>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</si>
  <si>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</si>
  <si>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</si>
  <si>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</si>
  <si>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</si>
  <si>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</si>
  <si>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</si>
  <si>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</si>
  <si>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</si>
  <si>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</si>
  <si>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</si>
  <si>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</si>
  <si>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</si>
  <si>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</si>
  <si>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</si>
  <si>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</si>
  <si>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</si>
  <si>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</si>
  <si>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</si>
  <si>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</si>
  <si>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</si>
  <si>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</si>
  <si>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</si>
  <si>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</si>
  <si>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</si>
  <si>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</si>
  <si>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</si>
  <si>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</si>
  <si>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</si>
  <si>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</si>
  <si>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</si>
  <si>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</si>
  <si>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</si>
  <si>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</si>
  <si>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</si>
  <si>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</si>
  <si>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</si>
  <si>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</si>
  <si>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</si>
  <si>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</si>
  <si>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</si>
  <si>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</si>
  <si>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</si>
  <si>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</si>
  <si>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</si>
  <si>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</si>
  <si>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</si>
  <si>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</si>
  <si>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</si>
  <si>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</si>
  <si>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</si>
  <si>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</si>
  <si>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</si>
  <si>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</si>
  <si>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</si>
  <si>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</si>
  <si>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</si>
  <si>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</si>
  <si>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</si>
  <si>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</si>
  <si>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</si>
  <si>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</si>
  <si>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</si>
  <si>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</si>
  <si>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</si>
  <si>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</si>
  <si>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</si>
  <si>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</si>
  <si>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</si>
  <si>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</si>
  <si>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</si>
  <si>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</si>
  <si>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</si>
  <si>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</si>
  <si>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</si>
  <si>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</si>
  <si>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</si>
  <si>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备注：昆明市盘龙区新迎第二小学2026年无一般公共预算“三公”经费支出预算，故此表为空。</t>
  </si>
  <si>
    <t>预算04表</t>
  </si>
  <si>
    <t>2026年部门基本支出预算表</t>
  </si>
  <si>
    <t>单位名称：昆明市盘龙区新迎第二小学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</si>
  <si>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</si>
  <si>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</si>
  <si>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</si>
  <si>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</si>
  <si>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</si>
  <si>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</si>
  <si>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</si>
  <si>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</si>
  <si>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</si>
  <si>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</si>
  <si>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</si>
  <si>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</si>
  <si>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</si>
  <si>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</si>
  <si>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</si>
  <si>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</si>
  <si>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</si>
  <si>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530103210000000003869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</si>
  <si>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</si>
  <si>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</si>
  <si>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</si>
  <si>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</si>
  <si>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</si>
  <si>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</si>
  <si>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</si>
  <si>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</si>
  <si>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</si>
  <si>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530103210000000003870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</si>
  <si>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</si>
  <si>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</si>
  <si>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</si>
  <si>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</si>
  <si>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</si>
  <si>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</si>
  <si>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</si>
  <si>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</si>
  <si>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</si>
  <si>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</si>
  <si>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</si>
  <si>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530103210000000003871</t>
  </si>
  <si>
    <t>30113</t>
  </si>
  <si>
    <t>530103210000000003875</t>
  </si>
  <si>
    <t>工会经费</t>
  </si>
  <si>
    <t>30228</t>
  </si>
  <si>
    <t>530103210000000003876</t>
  </si>
  <si>
    <t>一般公用经费</t>
  </si>
  <si>
    <t>30201</t>
  </si>
  <si>
    <t>办公费</t>
  </si>
  <si>
    <t>30299</t>
  </si>
  <si>
    <t>其他商品和服务支出</t>
  </si>
  <si>
    <t>530103231100001380861</t>
  </si>
  <si>
    <t>残疾人保障金</t>
  </si>
  <si>
    <t>530103231100001392576</t>
  </si>
  <si>
    <t>事业人员绩效奖励</t>
  </si>
  <si>
    <t>530103231100001392888</t>
  </si>
  <si>
    <t>离退休人员支出</t>
  </si>
  <si>
    <t>30305</t>
  </si>
  <si>
    <t>生活补助</t>
  </si>
  <si>
    <t>530103231100001393623</t>
  </si>
  <si>
    <t>离退休工会活动经费</t>
  </si>
  <si>
    <t>530103241100002188571</t>
  </si>
  <si>
    <t>其他人员支出</t>
  </si>
  <si>
    <t>30199</t>
  </si>
  <si>
    <t>其他工资福利支出</t>
  </si>
  <si>
    <t>预算05-1表</t>
  </si>
  <si>
    <t>项目分类</t>
  </si>
  <si>
    <t>项目单位</t>
  </si>
  <si>
    <t>本年拨款</t>
  </si>
  <si>
    <t>其中：本次下达</t>
  </si>
  <si>
    <t>民生类</t>
  </si>
  <si>
    <t>530103251100004255475</t>
  </si>
  <si>
    <t>2025年城乡义务教育阶段学校补助公用经费（小学）中央专项资金</t>
  </si>
  <si>
    <t>31002</t>
  </si>
  <si>
    <t>办公设备购置</t>
  </si>
  <si>
    <t>530103251100004255496</t>
  </si>
  <si>
    <t>2025年城乡义务教育阶段学校补助公用经费（小学）省级专项资金</t>
  </si>
  <si>
    <t>530103251100004699241</t>
  </si>
  <si>
    <t>2025年特殊教育补助公用经费市级提标专项资金</t>
  </si>
  <si>
    <t>530103251100004699254</t>
  </si>
  <si>
    <t>2025年特殊教育补助公用经费中央提标专项资金</t>
  </si>
  <si>
    <t>530103251100004699255</t>
  </si>
  <si>
    <t>2025年特殊教育补助公用经费省级提标专项资金</t>
  </si>
  <si>
    <t>事业发展类</t>
  </si>
  <si>
    <t>530103251100004633153</t>
  </si>
  <si>
    <t>2025年义务教育课后服务省级补助资金</t>
  </si>
  <si>
    <t>530103251100004677780</t>
  </si>
  <si>
    <t>2024年昆明市学科带头人和骨干教师工作经费</t>
  </si>
  <si>
    <t>530103261100005157449</t>
  </si>
  <si>
    <t>安保人员经费</t>
  </si>
  <si>
    <t>30209</t>
  </si>
  <si>
    <t>物业管理费</t>
  </si>
  <si>
    <t>530103261100005157450</t>
  </si>
  <si>
    <t>非同级财政拨款（课后服务）专项资金</t>
  </si>
  <si>
    <t>530103261100005157451</t>
  </si>
  <si>
    <t>非同级财政拨款（其他）专项资金</t>
  </si>
  <si>
    <t>530103261100005157461</t>
  </si>
  <si>
    <t>编制外用工人员提标经费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</si>
  <si>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</si>
  <si>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</si>
  <si>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</si>
  <si>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</si>
  <si>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</si>
  <si>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</si>
  <si>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</si>
  <si>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</si>
  <si>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</si>
  <si>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</si>
  <si>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</si>
  <si>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昆明市盘龙区新迎第二小学-非同级财政拨款（其他）专项资金</t>
  </si>
  <si>
    <t>建立经费使用管理及跨部门协同机制，明确支出标准与流程，确保资金合规高效使用</t>
  </si>
  <si>
    <t>产出指标</t>
  </si>
  <si>
    <t>数量指标</t>
  </si>
  <si>
    <t>专项资金支持的项目总数</t>
  </si>
  <si>
    <t>&gt;=</t>
  </si>
  <si>
    <t>个</t>
  </si>
  <si>
    <t>定量指标</t>
  </si>
  <si>
    <t>反映专项资金支持的项目总数的情况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</si>
  <si>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</si>
  <si>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质量指标</t>
  </si>
  <si>
    <t>各项经费使用质量达标率</t>
  </si>
  <si>
    <t>=</t>
  </si>
  <si>
    <t>100</t>
  </si>
  <si>
    <t>%</t>
  </si>
  <si>
    <t>经费支出合规情况</t>
  </si>
  <si>
    <t>资金使用台账及公示完整性</t>
  </si>
  <si>
    <t>反映资金使用台账及公示完整性的情况</t>
  </si>
  <si>
    <t>时效指标</t>
  </si>
  <si>
    <t>资金支付完成时间</t>
  </si>
  <si>
    <t>&lt;</t>
  </si>
  <si>
    <t>12月31日</t>
  </si>
  <si>
    <t>月</t>
  </si>
  <si>
    <t>反映资金支付完成时间的情况</t>
  </si>
  <si>
    <t>效益指标</t>
  </si>
  <si>
    <t>社会效益</t>
  </si>
  <si>
    <t>学生综合素质提升率</t>
  </si>
  <si>
    <t>80</t>
  </si>
  <si>
    <t>反应学生综合素质情况</t>
  </si>
  <si>
    <t>满意度指标</t>
  </si>
  <si>
    <t>服务对象满意度</t>
  </si>
  <si>
    <t>学生学习环境优化认可度</t>
  </si>
  <si>
    <t>90</t>
  </si>
  <si>
    <t>反映学生学习环境优化认可度的情况</t>
  </si>
  <si>
    <t>昆明市盘龙区新迎第二小学-编制外用工人员提标经费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</si>
  <si>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</si>
  <si>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</si>
  <si>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反映提标经费使用合规情况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</si>
  <si>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</t>
  </si>
  <si>
    <t>校园日常运转保障效率提升率</t>
  </si>
  <si>
    <t>20</t>
  </si>
  <si>
    <t>反映校园日常运转保障情况</t>
  </si>
  <si>
    <t>可持续影响</t>
  </si>
  <si>
    <t>用工人员技能培训持续开展月数</t>
  </si>
  <si>
    <t>反映用工人员技能培训持续开展月数的情况</t>
  </si>
  <si>
    <t>服务受益人员满意度</t>
  </si>
  <si>
    <t>反映受益人员满意程度的情况</t>
  </si>
  <si>
    <t>昆明市盘龙区新迎第二小学-安保人员经费</t>
  </si>
  <si>
    <t>校园人防队伍的充实对提升校园安全防范工作水平，规范校园内部安全防范管理起到了重要的作用。</t>
  </si>
  <si>
    <t>安保人员经费使用质量达标率</t>
  </si>
  <si>
    <t>定性指标</t>
  </si>
  <si>
    <t>反映安保人员经费使用质量达标情况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</si>
  <si>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融合倾斜，预留联动经费支持安保人员与校园一键报警系统、防撞设施等的协同响应能力建设，实现经费使用效益与校园安全防护水平双提升”。</t>
  </si>
  <si>
    <t>新学期开学前保安人员到岗完成时限</t>
  </si>
  <si>
    <t>&lt;=</t>
  </si>
  <si>
    <t>开学前1周</t>
  </si>
  <si>
    <t>周</t>
  </si>
  <si>
    <t>反映新学期开学前保安人员到岗完成时限的情况</t>
  </si>
  <si>
    <t>校园安全事件发生率</t>
  </si>
  <si>
    <t>反映校园安全事件发生率的情况</t>
  </si>
  <si>
    <t>校园突发应急事件快速处置率</t>
  </si>
  <si>
    <t>95</t>
  </si>
  <si>
    <t>反映校园突发应急事件快速处置情况</t>
  </si>
  <si>
    <t>师生及家长满意度</t>
  </si>
  <si>
    <t>反映师生及家长满意度的情况</t>
  </si>
  <si>
    <t>昆明市盘龙区新迎第二小学-非同级财政拨款（课后服务）专项资金</t>
  </si>
  <si>
    <t>聚焦基础保障夯实与服务质量起步提升，2026 年预算核心实现 “全覆盖、保基本、提规范” 目标。精准测算在校生规模及服务需求，建立资金使用台账及公示制度。</t>
  </si>
  <si>
    <t>享受专项资金支持的中小学数量及覆盖率</t>
  </si>
  <si>
    <t>反映享受专项资金支持的中小学数量及覆盖率的情况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</si>
  <si>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100%，师生及家长满意度达90%以上”。</t>
  </si>
  <si>
    <t>参与课后服务的学生总数及占在校生比例</t>
  </si>
  <si>
    <t>85</t>
  </si>
  <si>
    <t>反映参与课后服务的学生总数及占在校生比例的情况</t>
  </si>
  <si>
    <t>课程质量达标率</t>
  </si>
  <si>
    <t>98</t>
  </si>
  <si>
    <t>反映课程质量达标率的情况</t>
  </si>
  <si>
    <t>课后服务课程按期开设率</t>
  </si>
  <si>
    <t>反映课后服务课程按期开设率的情况</t>
  </si>
  <si>
    <t>课后服务相关投诉发生率</t>
  </si>
  <si>
    <t>反映课后服务相关投诉情况</t>
  </si>
  <si>
    <t>反映学生综合素质提升率的情况</t>
  </si>
  <si>
    <t>反映师生及家长满意的情况</t>
  </si>
  <si>
    <t>预算06表</t>
  </si>
  <si>
    <t>政府性基金预算支出预算表</t>
  </si>
  <si>
    <t>单位名称：昆明市发展和改革委员会</t>
  </si>
  <si>
    <t>政府性基金预算支出</t>
  </si>
  <si>
    <t>备注：昆明市盘龙区新迎第二小学2026年无政府性基金预算支出预算，故此表为空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</si>
  <si>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</si>
  <si>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</si>
  <si>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</si>
  <si>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</si>
  <si>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</si>
  <si>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</si>
  <si>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</si>
  <si>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</si>
  <si>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</si>
  <si>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</si>
  <si>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</si>
  <si>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</si>
  <si>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备注：昆明市盘龙区新迎第二小学2026年无部门政府采购预算，故此表为空</t>
  </si>
  <si>
    <t>预算08表</t>
  </si>
  <si>
    <t>2026年部门政府购买服务预算表</t>
  </si>
  <si>
    <t>政府购买服务项目</t>
  </si>
  <si>
    <t>政府购买服务目录</t>
  </si>
  <si>
    <t>备注：昆明市盘龙区新迎第二小学2026年无政府购买服务预算，故此表为空</t>
  </si>
  <si>
    <t>预算09-1表</t>
  </si>
  <si>
    <t>单位名称（项目）</t>
  </si>
  <si>
    <t>地区</t>
  </si>
  <si>
    <t>磨憨经济合作区</t>
  </si>
  <si>
    <t>备注：昆明市盘龙区新迎第二小学2026年无对下转移支付预算，故此表为空</t>
  </si>
  <si>
    <t>预算09-2表</t>
  </si>
  <si>
    <t xml:space="preserve">预算10表
</t>
  </si>
  <si>
    <t>主管部门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</si>
  <si>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</si>
  <si>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</si>
  <si>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</si>
  <si>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</si>
  <si>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</si>
  <si>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</si>
  <si>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</si>
  <si>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备注：昆明市盘龙区新迎第二小学2026年无新增资产配置，故此表为空</t>
  </si>
  <si>
    <t>预算11表</t>
  </si>
  <si>
    <t>上级补助</t>
  </si>
  <si>
    <t>备注：昆明市盘龙区新迎第二小学2026年无上级补助项目支出预算，故此表为空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</si>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</sst>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49" fontId="36" fillId="0" borderId="7">
      <alignment horizontal="left" vertical="center" wrapText="1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180" fontId="36" fillId="0" borderId="7">
      <alignment horizontal="right" vertical="center"/>
    </xf>
    <xf numFmtId="0" fontId="36" fillId="0" borderId="0">
      <alignment vertical="top"/>
      <protection locked="0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49" fontId="9" fillId="0" borderId="0" xfId="57" applyNumberFormat="1" applyFont="1" applyFill="1" applyBorder="1" applyAlignment="1" applyProtection="1"/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2" fillId="0" borderId="0" xfId="0" applyFont="1" applyBorder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B38" sqref="B3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"单位名称："&amp;"昆明市盘龙区新迎第二小学"</f>
        <v>单位名称：昆明市盘龙区新迎第二小学</v>
      </c>
      <c r="B3" s="160"/>
      <c r="D3" s="130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5">
        <v>15850791</v>
      </c>
      <c r="C6" s="163" t="s">
        <v>8</v>
      </c>
      <c r="D6" s="75"/>
    </row>
    <row r="7" ht="17.25" customHeight="1" spans="1:4">
      <c r="A7" s="163" t="s">
        <v>9</v>
      </c>
      <c r="B7" s="75"/>
      <c r="C7" s="163" t="s">
        <v>10</v>
      </c>
      <c r="D7" s="75"/>
    </row>
    <row r="8" ht="17.25" customHeight="1" spans="1:4">
      <c r="A8" s="163" t="s">
        <v>11</v>
      </c>
      <c r="B8" s="75"/>
      <c r="C8" s="195" t="s">
        <v>12</v>
      </c>
      <c r="D8" s="75"/>
    </row>
    <row r="9" ht="17.25" customHeight="1" spans="1:4">
      <c r="A9" s="163" t="s">
        <v>13</v>
      </c>
      <c r="B9" s="75"/>
      <c r="C9" s="195" t="s">
        <v>14</v>
      </c>
      <c r="D9" s="75"/>
    </row>
    <row r="10" ht="17.25" customHeight="1" spans="1:4">
      <c r="A10" s="163" t="s">
        <v>15</v>
      </c>
      <c r="B10" s="75">
        <v>236788</v>
      </c>
      <c r="C10" s="195" t="s">
        <v>16</v>
      </c>
      <c r="D10" s="75">
        <v>12021000</v>
      </c>
    </row>
    <row r="11" ht="17.25" customHeight="1" spans="1:4">
      <c r="A11" s="163" t="s">
        <v>17</v>
      </c>
      <c r="B11" s="75"/>
      <c r="C11" s="195" t="s">
        <v>18</v>
      </c>
      <c r="D11" s="75"/>
    </row>
    <row r="12" ht="17.25" customHeight="1" spans="1:4">
      <c r="A12" s="163" t="s">
        <v>19</v>
      </c>
      <c r="B12" s="75"/>
      <c r="C12" s="31" t="s">
        <v>20</v>
      </c>
      <c r="D12" s="75"/>
    </row>
    <row r="13" ht="17.25" customHeight="1" spans="1:4">
      <c r="A13" s="163" t="s">
        <v>21</v>
      </c>
      <c r="B13" s="75"/>
      <c r="C13" s="31" t="s">
        <v>22</v>
      </c>
      <c r="D13" s="75">
        <v>1946790</v>
      </c>
    </row>
    <row r="14" ht="17.25" customHeight="1" spans="1:4">
      <c r="A14" s="163" t="s">
        <v>23</v>
      </c>
      <c r="B14" s="75"/>
      <c r="C14" s="31" t="s">
        <v>24</v>
      </c>
      <c r="D14" s="75">
        <v>1091702</v>
      </c>
    </row>
    <row r="15" ht="17.25" customHeight="1" spans="1:4">
      <c r="A15" s="163" t="s">
        <v>25</v>
      </c>
      <c r="B15" s="75">
        <v>236788</v>
      </c>
      <c r="C15" s="31" t="s">
        <v>26</v>
      </c>
      <c r="D15" s="75"/>
    </row>
    <row r="16" ht="17.25" customHeight="1" spans="1:4">
      <c r="A16" s="145"/>
      <c r="B16" s="75"/>
      <c r="C16" s="31" t="s">
        <v>27</v>
      </c>
      <c r="D16" s="75"/>
    </row>
    <row r="17" ht="17.25" customHeight="1" spans="1:4">
      <c r="A17" s="164"/>
      <c r="B17" s="75"/>
      <c r="C17" s="31" t="s">
        <v>28</v>
      </c>
      <c r="D17" s="75"/>
    </row>
    <row r="18" ht="17.25" customHeight="1" spans="1:4">
      <c r="A18" s="164"/>
      <c r="B18" s="75"/>
      <c r="C18" s="31" t="s">
        <v>29</v>
      </c>
      <c r="D18" s="75"/>
    </row>
    <row r="19" ht="17.25" customHeight="1" spans="1:4">
      <c r="A19" s="164"/>
      <c r="B19" s="75"/>
      <c r="C19" s="31" t="s">
        <v>30</v>
      </c>
      <c r="D19" s="75"/>
    </row>
    <row r="20" ht="17.25" customHeight="1" spans="1:4">
      <c r="A20" s="164"/>
      <c r="B20" s="75"/>
      <c r="C20" s="31" t="s">
        <v>31</v>
      </c>
      <c r="D20" s="75"/>
    </row>
    <row r="21" ht="17.25" customHeight="1" spans="1:4">
      <c r="A21" s="164"/>
      <c r="B21" s="75"/>
      <c r="C21" s="31" t="s">
        <v>32</v>
      </c>
      <c r="D21" s="75"/>
    </row>
    <row r="22" ht="17.25" customHeight="1" spans="1:4">
      <c r="A22" s="164"/>
      <c r="B22" s="75"/>
      <c r="C22" s="31" t="s">
        <v>33</v>
      </c>
      <c r="D22" s="75"/>
    </row>
    <row r="23" ht="17.25" customHeight="1" spans="1:4">
      <c r="A23" s="164"/>
      <c r="B23" s="75"/>
      <c r="C23" s="31" t="s">
        <v>34</v>
      </c>
      <c r="D23" s="75"/>
    </row>
    <row r="24" ht="17.25" customHeight="1" spans="1:4">
      <c r="A24" s="164"/>
      <c r="B24" s="75"/>
      <c r="C24" s="31" t="s">
        <v>35</v>
      </c>
      <c r="D24" s="75">
        <v>1131216</v>
      </c>
    </row>
    <row r="25" ht="17.25" customHeight="1" spans="1:4">
      <c r="A25" s="164"/>
      <c r="B25" s="75"/>
      <c r="C25" s="31" t="s">
        <v>36</v>
      </c>
      <c r="D25" s="75"/>
    </row>
    <row r="26" ht="17.25" customHeight="1" spans="1:4">
      <c r="A26" s="164"/>
      <c r="B26" s="75"/>
      <c r="C26" s="145" t="s">
        <v>37</v>
      </c>
      <c r="D26" s="75"/>
    </row>
    <row r="27" ht="17.25" customHeight="1" spans="1:4">
      <c r="A27" s="164"/>
      <c r="B27" s="75"/>
      <c r="C27" s="31" t="s">
        <v>38</v>
      </c>
      <c r="D27" s="75"/>
    </row>
    <row r="28" ht="16.5" customHeight="1" spans="1:4">
      <c r="A28" s="164"/>
      <c r="B28" s="75"/>
      <c r="C28" s="31" t="s">
        <v>39</v>
      </c>
      <c r="D28" s="75"/>
    </row>
    <row r="29" ht="16.5" customHeight="1" spans="1:4">
      <c r="A29" s="164"/>
      <c r="B29" s="75"/>
      <c r="C29" s="145" t="s">
        <v>40</v>
      </c>
      <c r="D29" s="75"/>
    </row>
    <row r="30" ht="17.25" customHeight="1" spans="1:4">
      <c r="A30" s="164"/>
      <c r="B30" s="75"/>
      <c r="C30" s="145" t="s">
        <v>41</v>
      </c>
      <c r="D30" s="75"/>
    </row>
    <row r="31" ht="17.25" customHeight="1" spans="1:4">
      <c r="A31" s="164"/>
      <c r="B31" s="75"/>
      <c r="C31" s="31" t="s">
        <v>42</v>
      </c>
      <c r="D31" s="75"/>
    </row>
    <row r="32" ht="16.5" customHeight="1" spans="1:4">
      <c r="A32" s="164" t="s">
        <v>43</v>
      </c>
      <c r="B32" s="75">
        <v>16087579</v>
      </c>
      <c r="C32" s="164" t="s">
        <v>44</v>
      </c>
      <c r="D32" s="75">
        <v>16190708</v>
      </c>
    </row>
    <row r="33" ht="16.5" customHeight="1" spans="1:4">
      <c r="A33" s="145" t="s">
        <v>45</v>
      </c>
      <c r="B33" s="75">
        <v>103129</v>
      </c>
      <c r="C33" s="145" t="s">
        <v>46</v>
      </c>
      <c r="D33" s="75"/>
    </row>
    <row r="34" ht="16.5" customHeight="1" spans="1:4">
      <c r="A34" s="31" t="s">
        <v>47</v>
      </c>
      <c r="B34" s="75">
        <v>103129</v>
      </c>
      <c r="C34" s="31" t="s">
        <v>47</v>
      </c>
      <c r="D34" s="75"/>
    </row>
    <row r="35" ht="16.5" customHeight="1" spans="1:4">
      <c r="A35" s="31" t="s">
        <v>48</v>
      </c>
      <c r="B35" s="75"/>
      <c r="C35" s="31" t="s">
        <v>49</v>
      </c>
      <c r="D35" s="75"/>
    </row>
    <row r="36" ht="16.5" customHeight="1" spans="1:4">
      <c r="A36" s="165" t="s">
        <v>50</v>
      </c>
      <c r="B36" s="75">
        <v>16190708</v>
      </c>
      <c r="C36" s="165" t="s">
        <v>51</v>
      </c>
      <c r="D36" s="75">
        <v>16190708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E29" sqref="E2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3">
        <v>1</v>
      </c>
      <c r="B1" s="114">
        <v>0</v>
      </c>
      <c r="C1" s="113">
        <v>1</v>
      </c>
      <c r="D1" s="115"/>
      <c r="E1" s="115"/>
      <c r="F1" s="103" t="s">
        <v>375</v>
      </c>
    </row>
    <row r="2" ht="42" customHeight="1" spans="1:6">
      <c r="A2" s="116" t="str">
        <f>"2026"&amp;"年部门政府性基金预算支出预算表"</f>
        <v>2026年部门政府性基金预算支出预算表</v>
      </c>
      <c r="B2" s="116" t="s">
        <v>376</v>
      </c>
      <c r="C2" s="117"/>
      <c r="D2" s="118"/>
      <c r="E2" s="118"/>
      <c r="F2" s="118"/>
    </row>
    <row r="3" ht="13.5" customHeight="1" spans="1:6">
      <c r="A3" s="4" t="str">
        <f>"单位名称："&amp;"昆明市盘龙区新迎第二小学"</f>
        <v>单位名称：昆明市盘龙区新迎第二小学</v>
      </c>
      <c r="B3" s="4" t="s">
        <v>377</v>
      </c>
      <c r="C3" s="113"/>
      <c r="D3" s="115"/>
      <c r="E3" s="115"/>
      <c r="F3" s="103" t="s">
        <v>1</v>
      </c>
    </row>
    <row r="4" ht="19.5" customHeight="1" spans="1:6">
      <c r="A4" s="119" t="s">
        <v>185</v>
      </c>
      <c r="B4" s="120" t="s">
        <v>72</v>
      </c>
      <c r="C4" s="119" t="s">
        <v>73</v>
      </c>
      <c r="D4" s="10" t="s">
        <v>378</v>
      </c>
      <c r="E4" s="11"/>
      <c r="F4" s="12"/>
    </row>
    <row r="5" ht="18.75" customHeight="1" spans="1:6">
      <c r="A5" s="121"/>
      <c r="B5" s="122"/>
      <c r="C5" s="121"/>
      <c r="D5" s="15" t="s">
        <v>55</v>
      </c>
      <c r="E5" s="10" t="s">
        <v>75</v>
      </c>
      <c r="F5" s="15" t="s">
        <v>76</v>
      </c>
    </row>
    <row r="6" ht="18.75" customHeight="1" spans="1:6">
      <c r="A6" s="64">
        <v>1</v>
      </c>
      <c r="B6" s="123" t="s">
        <v>83</v>
      </c>
      <c r="C6" s="64">
        <v>3</v>
      </c>
      <c r="D6" s="124">
        <v>4</v>
      </c>
      <c r="E6" s="124">
        <v>5</v>
      </c>
      <c r="F6" s="124">
        <v>6</v>
      </c>
    </row>
    <row r="7" ht="21" customHeight="1" spans="1:6">
      <c r="A7" s="20"/>
      <c r="B7" s="20"/>
      <c r="C7" s="20"/>
      <c r="D7" s="75"/>
      <c r="E7" s="75"/>
      <c r="F7" s="75"/>
    </row>
    <row r="8" ht="21" customHeight="1" spans="1:6">
      <c r="A8" s="20"/>
      <c r="B8" s="20"/>
      <c r="C8" s="20"/>
      <c r="D8" s="75"/>
      <c r="E8" s="75"/>
      <c r="F8" s="75"/>
    </row>
    <row r="9" ht="18.75" customHeight="1" spans="1:6">
      <c r="A9" s="125" t="s">
        <v>173</v>
      </c>
      <c r="B9" s="125" t="s">
        <v>173</v>
      </c>
      <c r="C9" s="126" t="s">
        <v>173</v>
      </c>
      <c r="D9" s="75"/>
      <c r="E9" s="75"/>
      <c r="F9" s="75"/>
    </row>
    <row r="11" customHeight="1" spans="1:6">
      <c r="A11" s="4" t="s">
        <v>379</v>
      </c>
      <c r="B11" s="4"/>
      <c r="C11" s="113"/>
    </row>
  </sheetData>
  <mergeCells count="8">
    <mergeCell ref="A2:F2"/>
    <mergeCell ref="A3:C3"/>
    <mergeCell ref="D4:F4"/>
    <mergeCell ref="A9:C9"/>
    <mergeCell ref="A11:C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selection activeCell="B4" sqref="B4:B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customFormat="1" ht="15.75" customHeight="1" spans="1:19">
      <c r="P1" s="2"/>
      <c r="Q1" s="2" t="s">
        <v>380</v>
      </c>
    </row>
    <row r="2" customFormat="1" ht="41.25" customHeight="1" spans="1:19">
      <c r="A2" s="69" t="s">
        <v>381</v>
      </c>
      <c r="B2" s="3"/>
      <c r="C2" s="3"/>
      <c r="D2" s="3"/>
      <c r="E2" s="3"/>
      <c r="F2" s="3"/>
      <c r="G2" s="3"/>
      <c r="H2" s="3"/>
      <c r="I2" s="3"/>
      <c r="J2" s="3"/>
      <c r="K2" s="62"/>
      <c r="L2" s="3"/>
      <c r="M2" s="3"/>
      <c r="N2" s="62"/>
      <c r="O2" s="3"/>
      <c r="P2" s="62"/>
      <c r="Q2" s="62"/>
    </row>
    <row r="3" customFormat="1" ht="18.75" customHeight="1" spans="1:19">
      <c r="A3" s="102" t="str">
        <f>"单位名称："&amp;"昆明市盘龙区新迎第二小学"</f>
        <v>单位名称：昆明市盘龙区新迎第二小学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03" t="s">
        <v>1</v>
      </c>
    </row>
    <row r="4" customFormat="1" ht="15.75" customHeight="1" spans="1:19">
      <c r="A4" s="9" t="s">
        <v>382</v>
      </c>
      <c r="B4" s="104" t="s">
        <v>383</v>
      </c>
      <c r="C4" s="104" t="s">
        <v>384</v>
      </c>
      <c r="D4" s="104" t="s">
        <v>385</v>
      </c>
      <c r="E4" s="104" t="s">
        <v>386</v>
      </c>
      <c r="F4" s="104" t="s">
        <v>387</v>
      </c>
      <c r="G4" s="85" t="s">
        <v>192</v>
      </c>
      <c r="H4" s="85"/>
      <c r="I4" s="85"/>
      <c r="J4" s="85"/>
      <c r="K4" s="86"/>
      <c r="L4" s="85"/>
      <c r="M4" s="85"/>
      <c r="N4" s="87"/>
      <c r="O4" s="85"/>
      <c r="P4" s="86"/>
      <c r="Q4" s="88"/>
    </row>
    <row r="5" customFormat="1" ht="17.25" customHeight="1" spans="1:19">
      <c r="A5" s="14"/>
      <c r="B5" s="90"/>
      <c r="C5" s="90"/>
      <c r="D5" s="90"/>
      <c r="E5" s="90"/>
      <c r="F5" s="90"/>
      <c r="G5" s="90" t="s">
        <v>55</v>
      </c>
      <c r="H5" s="90" t="s">
        <v>58</v>
      </c>
      <c r="I5" s="90" t="s">
        <v>388</v>
      </c>
      <c r="J5" s="90" t="s">
        <v>389</v>
      </c>
      <c r="K5" s="91" t="s">
        <v>390</v>
      </c>
      <c r="L5" s="92" t="s">
        <v>391</v>
      </c>
      <c r="M5" s="92"/>
      <c r="N5" s="93"/>
      <c r="O5" s="92"/>
      <c r="P5" s="94"/>
      <c r="Q5" s="95"/>
    </row>
    <row r="6" customFormat="1" ht="54" customHeight="1" spans="1:19">
      <c r="A6" s="17"/>
      <c r="B6" s="96"/>
      <c r="C6" s="96"/>
      <c r="D6" s="96"/>
      <c r="E6" s="96"/>
      <c r="F6" s="96"/>
      <c r="G6" s="96"/>
      <c r="H6" s="96" t="s">
        <v>57</v>
      </c>
      <c r="I6" s="96"/>
      <c r="J6" s="96"/>
      <c r="K6" s="97"/>
      <c r="L6" s="96" t="s">
        <v>57</v>
      </c>
      <c r="M6" s="96" t="s">
        <v>64</v>
      </c>
      <c r="N6" s="95" t="s">
        <v>65</v>
      </c>
      <c r="O6" s="96" t="s">
        <v>66</v>
      </c>
      <c r="P6" s="97" t="s">
        <v>67</v>
      </c>
      <c r="Q6" s="95" t="s">
        <v>68</v>
      </c>
    </row>
    <row r="7" customFormat="1" ht="18" customHeight="1" spans="1:19">
      <c r="A7" s="105">
        <v>1</v>
      </c>
      <c r="B7" s="106">
        <v>2</v>
      </c>
      <c r="C7" s="105">
        <v>3</v>
      </c>
      <c r="D7" s="105">
        <v>4</v>
      </c>
      <c r="E7" s="106">
        <v>5</v>
      </c>
      <c r="F7" s="105">
        <v>6</v>
      </c>
      <c r="G7" s="105">
        <v>7</v>
      </c>
      <c r="H7" s="106">
        <v>8</v>
      </c>
      <c r="I7" s="105">
        <v>9</v>
      </c>
      <c r="J7" s="105">
        <v>10</v>
      </c>
      <c r="K7" s="106">
        <v>11</v>
      </c>
      <c r="L7" s="105">
        <v>12</v>
      </c>
      <c r="M7" s="105">
        <v>13</v>
      </c>
      <c r="N7" s="106">
        <v>14</v>
      </c>
      <c r="O7" s="105">
        <v>15</v>
      </c>
      <c r="P7" s="105">
        <v>16</v>
      </c>
      <c r="Q7" s="106">
        <v>17</v>
      </c>
    </row>
    <row r="8" customFormat="1" ht="21" customHeight="1" spans="1:19">
      <c r="A8" s="98"/>
      <c r="B8" s="107"/>
      <c r="C8" s="107"/>
      <c r="D8" s="107"/>
      <c r="E8" s="108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customFormat="1" ht="21" customHeight="1" spans="1:19">
      <c r="A9" s="99"/>
      <c r="B9" s="107"/>
      <c r="C9" s="107"/>
      <c r="D9" s="107"/>
      <c r="E9" s="10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customFormat="1" ht="21" customHeight="1" spans="1:19">
      <c r="A10" s="99"/>
      <c r="B10" s="107"/>
      <c r="C10" s="107"/>
      <c r="D10" s="107"/>
      <c r="E10" s="108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customFormat="1" ht="21" customHeight="1" spans="1:19">
      <c r="A11" s="100" t="s">
        <v>173</v>
      </c>
      <c r="B11" s="109"/>
      <c r="C11" s="109"/>
      <c r="D11" s="109"/>
      <c r="E11" s="110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</row>
    <row r="13" ht="34" customHeight="1" spans="1:19">
      <c r="A13" s="70" t="s">
        <v>392</v>
      </c>
      <c r="B13" s="4"/>
      <c r="C13" s="4"/>
      <c r="D13" s="102"/>
      <c r="E13" s="102"/>
      <c r="F13" s="102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</sheetData>
  <mergeCells count="17">
    <mergeCell ref="A2:Q2"/>
    <mergeCell ref="A3:H3"/>
    <mergeCell ref="G4:Q4"/>
    <mergeCell ref="L5:Q5"/>
    <mergeCell ref="A11:E11"/>
    <mergeCell ref="A13:S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3"/>
  <sheetViews>
    <sheetView showZeros="0" workbookViewId="0">
      <selection activeCell="E19" sqref="E19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customFormat="1" ht="16.5" customHeight="1" spans="1:20">
      <c r="A1" s="76"/>
      <c r="B1" s="77"/>
      <c r="C1" s="77"/>
      <c r="D1" s="76"/>
      <c r="E1" s="76"/>
      <c r="F1" s="76"/>
      <c r="G1" s="76"/>
      <c r="H1" s="78"/>
      <c r="I1" s="76"/>
      <c r="J1" s="76"/>
      <c r="K1" s="77"/>
      <c r="L1" s="76"/>
      <c r="M1" s="79"/>
      <c r="N1" s="79" t="s">
        <v>393</v>
      </c>
    </row>
    <row r="2" customFormat="1" ht="41.25" customHeight="1" spans="1:20">
      <c r="A2" s="196" t="s">
        <v>394</v>
      </c>
      <c r="B2" s="62"/>
      <c r="C2" s="62"/>
      <c r="D2" s="80"/>
      <c r="E2" s="80"/>
      <c r="F2" s="80"/>
      <c r="G2" s="80"/>
      <c r="H2" s="81"/>
      <c r="I2" s="80"/>
      <c r="J2" s="80"/>
      <c r="K2" s="62"/>
      <c r="L2" s="80"/>
      <c r="M2" s="81"/>
      <c r="N2" s="62"/>
    </row>
    <row r="3" ht="22.5" customHeight="1" spans="1:20">
      <c r="A3" s="70" t="str">
        <f>"单位名称："&amp;"昆明市盘龙区新迎第二小学"</f>
        <v>单位名称：昆明市盘龙区新迎第二小学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78"/>
      <c r="O3" s="76"/>
      <c r="P3" s="76"/>
      <c r="Q3" s="77"/>
      <c r="R3" s="76"/>
      <c r="S3" s="83"/>
      <c r="T3" s="79" t="s">
        <v>1</v>
      </c>
    </row>
    <row r="4" customFormat="1" ht="24" customHeight="1" spans="1:20">
      <c r="A4" s="9" t="s">
        <v>382</v>
      </c>
      <c r="B4" s="84" t="s">
        <v>395</v>
      </c>
      <c r="C4" s="84" t="s">
        <v>396</v>
      </c>
      <c r="D4" s="85" t="s">
        <v>192</v>
      </c>
      <c r="E4" s="85"/>
      <c r="F4" s="85"/>
      <c r="G4" s="85"/>
      <c r="H4" s="86"/>
      <c r="I4" s="85"/>
      <c r="J4" s="85"/>
      <c r="K4" s="87"/>
      <c r="L4" s="85"/>
      <c r="M4" s="86"/>
      <c r="N4" s="88"/>
    </row>
    <row r="5" customFormat="1" ht="24" customHeight="1" spans="1:20">
      <c r="A5" s="14"/>
      <c r="B5" s="89"/>
      <c r="C5" s="89"/>
      <c r="D5" s="90" t="s">
        <v>55</v>
      </c>
      <c r="E5" s="90" t="s">
        <v>58</v>
      </c>
      <c r="F5" s="90" t="s">
        <v>388</v>
      </c>
      <c r="G5" s="90" t="s">
        <v>389</v>
      </c>
      <c r="H5" s="91" t="s">
        <v>390</v>
      </c>
      <c r="I5" s="92" t="s">
        <v>391</v>
      </c>
      <c r="J5" s="92"/>
      <c r="K5" s="93"/>
      <c r="L5" s="92"/>
      <c r="M5" s="94"/>
      <c r="N5" s="95"/>
    </row>
    <row r="6" customFormat="1" ht="54" customHeight="1" spans="1:20">
      <c r="A6" s="17"/>
      <c r="B6" s="95"/>
      <c r="C6" s="95"/>
      <c r="D6" s="96"/>
      <c r="E6" s="96" t="s">
        <v>57</v>
      </c>
      <c r="F6" s="96"/>
      <c r="G6" s="96"/>
      <c r="H6" s="97"/>
      <c r="I6" s="96" t="s">
        <v>57</v>
      </c>
      <c r="J6" s="96" t="s">
        <v>64</v>
      </c>
      <c r="K6" s="95" t="s">
        <v>65</v>
      </c>
      <c r="L6" s="96" t="s">
        <v>66</v>
      </c>
      <c r="M6" s="97" t="s">
        <v>67</v>
      </c>
      <c r="N6" s="95" t="s">
        <v>68</v>
      </c>
    </row>
    <row r="7" customFormat="1" ht="17.25" customHeight="1" spans="1:20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20">
      <c r="A8" s="98"/>
      <c r="B8" s="99"/>
      <c r="C8" s="99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customFormat="1" ht="21" customHeight="1" spans="1:20">
      <c r="A9" s="99"/>
      <c r="B9" s="99"/>
      <c r="C9" s="99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customFormat="1" ht="21" customHeight="1" spans="1:20">
      <c r="A10" s="99"/>
      <c r="B10" s="99"/>
      <c r="C10" s="99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customFormat="1" ht="21" customHeight="1" spans="1:20">
      <c r="A11" s="100" t="s">
        <v>173</v>
      </c>
      <c r="B11" s="101"/>
      <c r="C11" s="101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3" customFormat="1" customHeight="1" spans="1:20">
      <c r="A13" s="70" t="s">
        <v>397</v>
      </c>
      <c r="B13" s="82"/>
      <c r="C13" s="82"/>
      <c r="D13" s="82"/>
      <c r="E13" s="82"/>
      <c r="F13" s="82"/>
      <c r="G13" s="82"/>
      <c r="H13" s="71"/>
      <c r="I13" s="71"/>
    </row>
  </sheetData>
  <mergeCells count="14">
    <mergeCell ref="A2:N2"/>
    <mergeCell ref="A3:I3"/>
    <mergeCell ref="D4:N4"/>
    <mergeCell ref="I5:N5"/>
    <mergeCell ref="A11:C11"/>
    <mergeCell ref="A13:I13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E19" sqref="E1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68"/>
      <c r="E1" s="2" t="s">
        <v>398</v>
      </c>
    </row>
    <row r="2" ht="41.25" customHeight="1" spans="1:5">
      <c r="A2" s="69" t="str">
        <f>"2026"&amp;"年对下转移支付预算表"</f>
        <v>2026年对下转移支付预算表</v>
      </c>
      <c r="B2" s="3"/>
      <c r="C2" s="3"/>
      <c r="D2" s="3"/>
      <c r="E2" s="62"/>
    </row>
    <row r="3" ht="18" customHeight="1" spans="1:5">
      <c r="A3" s="70" t="str">
        <f>"单位名称："&amp;"昆明市盘龙区新迎第二小学"</f>
        <v>单位名称：昆明市盘龙区新迎第二小学</v>
      </c>
      <c r="B3" s="71"/>
      <c r="C3" s="71"/>
      <c r="D3" s="72"/>
      <c r="E3" s="7" t="s">
        <v>1</v>
      </c>
    </row>
    <row r="4" ht="19.5" customHeight="1" spans="1:5">
      <c r="A4" s="25" t="s">
        <v>399</v>
      </c>
      <c r="B4" s="10" t="s">
        <v>192</v>
      </c>
      <c r="C4" s="11"/>
      <c r="D4" s="11"/>
      <c r="E4" s="64" t="s">
        <v>400</v>
      </c>
    </row>
    <row r="5" ht="40.5" customHeight="1" spans="1:5">
      <c r="A5" s="18"/>
      <c r="B5" s="26" t="s">
        <v>55</v>
      </c>
      <c r="C5" s="9" t="s">
        <v>58</v>
      </c>
      <c r="D5" s="73" t="s">
        <v>388</v>
      </c>
      <c r="E5" s="27" t="s">
        <v>401</v>
      </c>
    </row>
    <row r="6" ht="19.5" customHeight="1" spans="1:5">
      <c r="A6" s="19">
        <v>1</v>
      </c>
      <c r="B6" s="19">
        <v>2</v>
      </c>
      <c r="C6" s="19">
        <v>3</v>
      </c>
      <c r="D6" s="74">
        <v>4</v>
      </c>
      <c r="E6" s="27">
        <v>5</v>
      </c>
    </row>
    <row r="7" ht="19.5" customHeight="1" spans="1:5">
      <c r="A7" s="28"/>
      <c r="B7" s="75"/>
      <c r="C7" s="75"/>
      <c r="D7" s="75"/>
      <c r="E7" s="75"/>
    </row>
    <row r="8" ht="19.5" customHeight="1" spans="1:5">
      <c r="A8" s="65"/>
      <c r="B8" s="75"/>
      <c r="C8" s="75"/>
      <c r="D8" s="75"/>
      <c r="E8" s="75"/>
    </row>
    <row r="10" customHeight="1" spans="1:5">
      <c r="A10" s="70" t="s">
        <v>402</v>
      </c>
      <c r="B10" s="71"/>
      <c r="C10" s="71"/>
      <c r="D10" s="72"/>
    </row>
  </sheetData>
  <mergeCells count="6">
    <mergeCell ref="A2:E2"/>
    <mergeCell ref="A3:D3"/>
    <mergeCell ref="B4:D4"/>
    <mergeCell ref="A10:D10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7" sqref="C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403</v>
      </c>
    </row>
    <row r="2" ht="41.25" customHeight="1" spans="1:10">
      <c r="A2" s="61" t="str">
        <f>"2026"&amp;"年对下转移支付绩效目标表"</f>
        <v>2026年对下转移支付绩效目标表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0">
      <c r="A3" s="4" t="str">
        <f>"单位名称："&amp;"昆明市盘龙区新迎第二小学"</f>
        <v>单位名称：昆明市盘龙区新迎第二小学</v>
      </c>
    </row>
    <row r="4" ht="44.25" customHeight="1" spans="1:10">
      <c r="A4" s="63" t="s">
        <v>399</v>
      </c>
      <c r="B4" s="63" t="s">
        <v>284</v>
      </c>
      <c r="C4" s="63" t="s">
        <v>285</v>
      </c>
      <c r="D4" s="63" t="s">
        <v>286</v>
      </c>
      <c r="E4" s="63" t="s">
        <v>287</v>
      </c>
      <c r="F4" s="64" t="s">
        <v>288</v>
      </c>
      <c r="G4" s="63" t="s">
        <v>289</v>
      </c>
      <c r="H4" s="64" t="s">
        <v>290</v>
      </c>
      <c r="I4" s="64" t="s">
        <v>291</v>
      </c>
      <c r="J4" s="63" t="s">
        <v>292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28"/>
      <c r="B6" s="65"/>
      <c r="C6" s="65"/>
      <c r="D6" s="65"/>
      <c r="E6" s="52"/>
      <c r="F6" s="66"/>
      <c r="G6" s="52"/>
      <c r="H6" s="66"/>
      <c r="I6" s="66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9" customHeight="1" spans="1:10">
      <c r="A9" s="67" t="s">
        <v>402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A19" sqref="A1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5" t="s">
        <v>404</v>
      </c>
      <c r="B1" s="36"/>
      <c r="C1" s="36"/>
      <c r="D1" s="37"/>
      <c r="E1" s="37"/>
      <c r="F1" s="37"/>
      <c r="G1" s="36"/>
      <c r="H1" s="36"/>
      <c r="I1" s="37"/>
    </row>
    <row r="2" ht="41.25" customHeight="1" spans="1:9">
      <c r="A2" s="38" t="str">
        <f>"2026"&amp;"年新增资产配置预算表"</f>
        <v>2026年新增资产配置预算表</v>
      </c>
      <c r="B2" s="39"/>
      <c r="C2" s="39"/>
      <c r="D2" s="40"/>
      <c r="E2" s="40"/>
      <c r="F2" s="40"/>
      <c r="G2" s="39"/>
      <c r="H2" s="39"/>
      <c r="I2" s="40"/>
    </row>
    <row r="3" customHeight="1" spans="1:9">
      <c r="A3" s="41" t="str">
        <f>"单位名称："&amp;"昆明市盘龙区新迎第二小学"</f>
        <v>单位名称：昆明市盘龙区新迎第二小学</v>
      </c>
      <c r="B3" s="42"/>
      <c r="C3" s="42"/>
      <c r="D3" s="43"/>
      <c r="F3" s="40"/>
      <c r="G3" s="39"/>
      <c r="H3" s="39"/>
      <c r="I3" s="44" t="s">
        <v>1</v>
      </c>
    </row>
    <row r="4" ht="28.5" customHeight="1" spans="1:9">
      <c r="A4" s="45" t="s">
        <v>405</v>
      </c>
      <c r="B4" s="46" t="s">
        <v>185</v>
      </c>
      <c r="C4" s="47" t="s">
        <v>406</v>
      </c>
      <c r="D4" s="45" t="s">
        <v>407</v>
      </c>
      <c r="E4" s="45" t="s">
        <v>408</v>
      </c>
      <c r="F4" s="45" t="s">
        <v>409</v>
      </c>
      <c r="G4" s="46" t="s">
        <v>410</v>
      </c>
      <c r="H4" s="27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386</v>
      </c>
      <c r="H5" s="46" t="s">
        <v>411</v>
      </c>
      <c r="I5" s="46" t="s">
        <v>412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1"/>
      <c r="C7" s="31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10" customHeight="1" spans="1:9">
      <c r="A10" t="s">
        <v>413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3" sqref="A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414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"单位名称："&amp;"昆明市盘龙区新迎第二小学"</f>
        <v>单位名称：昆明市盘龙区新迎第二小学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187</v>
      </c>
      <c r="C4" s="8" t="s">
        <v>251</v>
      </c>
      <c r="D4" s="9" t="s">
        <v>188</v>
      </c>
      <c r="E4" s="9" t="s">
        <v>189</v>
      </c>
      <c r="F4" s="9" t="s">
        <v>190</v>
      </c>
      <c r="G4" s="9" t="s">
        <v>191</v>
      </c>
      <c r="H4" s="25" t="s">
        <v>55</v>
      </c>
      <c r="I4" s="10" t="s">
        <v>415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7">
        <v>10</v>
      </c>
      <c r="K7" s="27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0"/>
      <c r="J8" s="30"/>
      <c r="K8" s="29"/>
    </row>
    <row r="9" ht="18.75" customHeight="1" spans="1:11">
      <c r="A9" s="31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1"/>
      <c r="I10" s="21"/>
      <c r="J10" s="21"/>
      <c r="K10" s="29"/>
    </row>
    <row r="12" customHeight="1" spans="1:11">
      <c r="A12" s="4" t="s">
        <v>416</v>
      </c>
      <c r="B12" s="5"/>
      <c r="C12" s="5"/>
      <c r="D12" s="5"/>
      <c r="E12" s="5"/>
      <c r="F12" s="5"/>
      <c r="G12" s="5"/>
    </row>
  </sheetData>
  <mergeCells count="16">
    <mergeCell ref="A2:K2"/>
    <mergeCell ref="A3:G3"/>
    <mergeCell ref="I4:K4"/>
    <mergeCell ref="A10:G10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26" sqref="C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417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"单位名称："&amp;"昆明市盘龙区新迎第二小学"</f>
        <v>单位名称：昆明市盘龙区新迎第二小学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187</v>
      </c>
      <c r="D4" s="9" t="s">
        <v>418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419</v>
      </c>
      <c r="C8" s="20" t="s">
        <v>273</v>
      </c>
      <c r="D8" s="20" t="s">
        <v>420</v>
      </c>
      <c r="E8" s="21">
        <v>180625</v>
      </c>
      <c r="F8" s="21">
        <v>0</v>
      </c>
      <c r="G8" s="21">
        <v>0</v>
      </c>
    </row>
    <row r="9" ht="18.75" customHeight="1" spans="1:7">
      <c r="A9" s="20" t="s">
        <v>70</v>
      </c>
      <c r="B9" s="20" t="s">
        <v>419</v>
      </c>
      <c r="C9" s="20" t="s">
        <v>281</v>
      </c>
      <c r="D9" s="20" t="s">
        <v>420</v>
      </c>
      <c r="E9" s="21">
        <v>122909</v>
      </c>
      <c r="F9" s="21">
        <v>0</v>
      </c>
      <c r="G9" s="21">
        <v>0</v>
      </c>
    </row>
    <row r="10" ht="18.75" customHeight="1" spans="1:7">
      <c r="A10" s="22" t="s">
        <v>55</v>
      </c>
      <c r="B10" s="23" t="s">
        <v>421</v>
      </c>
      <c r="C10" s="23"/>
      <c r="D10" s="24"/>
      <c r="E10" s="21">
        <v>303534</v>
      </c>
      <c r="F10" s="21"/>
      <c r="G10" s="2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25" sqref="C2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52</v>
      </c>
    </row>
    <row r="2" ht="41.25" customHeight="1" spans="1:19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"单位名称："&amp;"昆明市盘龙区新迎第二小学"</f>
        <v>单位名称：昆明市盘龙区新迎第二小学</v>
      </c>
      <c r="S3" s="43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5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91"/>
      <c r="C6" s="110"/>
      <c r="D6" s="110"/>
      <c r="E6" s="110"/>
      <c r="F6" s="110"/>
      <c r="G6" s="110"/>
      <c r="H6" s="110"/>
      <c r="I6" s="66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2"/>
      <c r="P6" s="192"/>
      <c r="Q6" s="192"/>
      <c r="R6" s="192"/>
      <c r="S6" s="110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6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75">
        <v>16190708</v>
      </c>
      <c r="D8" s="75">
        <f>15850791+236788</f>
        <v>16087579</v>
      </c>
      <c r="E8" s="75">
        <v>15850791</v>
      </c>
      <c r="F8" s="75"/>
      <c r="G8" s="75"/>
      <c r="H8" s="75"/>
      <c r="I8" s="75">
        <v>236788</v>
      </c>
      <c r="J8" s="75"/>
      <c r="K8" s="75"/>
      <c r="L8" s="75"/>
      <c r="M8" s="75"/>
      <c r="N8" s="75">
        <v>236788</v>
      </c>
      <c r="O8" s="75">
        <v>103129</v>
      </c>
      <c r="P8" s="75">
        <v>103129</v>
      </c>
      <c r="Q8" s="75"/>
      <c r="R8" s="75"/>
      <c r="S8" s="75"/>
    </row>
    <row r="9" ht="18" customHeight="1" spans="1:19">
      <c r="A9" s="47" t="s">
        <v>55</v>
      </c>
      <c r="B9" s="194"/>
      <c r="C9" s="75">
        <v>16190708</v>
      </c>
      <c r="D9" s="75">
        <f>15850791+236788</f>
        <v>16087579</v>
      </c>
      <c r="E9" s="75">
        <v>15850791</v>
      </c>
      <c r="F9" s="75"/>
      <c r="G9" s="75"/>
      <c r="H9" s="75"/>
      <c r="I9" s="75">
        <v>236788</v>
      </c>
      <c r="J9" s="75"/>
      <c r="K9" s="75"/>
      <c r="L9" s="75"/>
      <c r="M9" s="75"/>
      <c r="N9" s="75">
        <v>236788</v>
      </c>
      <c r="O9" s="75">
        <v>103129</v>
      </c>
      <c r="P9" s="75">
        <v>103129</v>
      </c>
      <c r="Q9" s="75"/>
      <c r="R9" s="75"/>
      <c r="S9" s="7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C26" sqref="C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3" t="s">
        <v>71</v>
      </c>
    </row>
    <row r="2" ht="41.25" customHeight="1" spans="1:15">
      <c r="A2" s="38" t="str">
        <f>"2026"&amp;"年部门支出预算表"</f>
        <v>2026年部门支出预算表</v>
      </c>
    </row>
    <row r="3" ht="17.25" customHeight="1" spans="1:15">
      <c r="A3" s="41" t="str">
        <f>"单位名称："&amp;"昆明市盘龙区新迎第二小学"</f>
        <v>单位名称：昆明市盘龙区新迎第二小学</v>
      </c>
      <c r="O3" s="43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5">
        <v>12021000</v>
      </c>
      <c r="D7" s="75">
        <v>11784212</v>
      </c>
      <c r="E7" s="75">
        <v>11377549</v>
      </c>
      <c r="F7" s="75">
        <v>406663</v>
      </c>
      <c r="G7" s="75"/>
      <c r="H7" s="75"/>
      <c r="I7" s="75"/>
      <c r="J7" s="75">
        <v>236788</v>
      </c>
      <c r="K7" s="75"/>
      <c r="L7" s="75"/>
      <c r="M7" s="75"/>
      <c r="N7" s="75"/>
      <c r="O7" s="75">
        <v>236788</v>
      </c>
    </row>
    <row r="8" ht="21" customHeight="1" spans="1:15">
      <c r="A8" s="178" t="s">
        <v>99</v>
      </c>
      <c r="B8" s="178" t="s">
        <v>100</v>
      </c>
      <c r="C8" s="75">
        <v>12019256</v>
      </c>
      <c r="D8" s="75">
        <v>11782468</v>
      </c>
      <c r="E8" s="75">
        <v>11377549</v>
      </c>
      <c r="F8" s="75">
        <v>404919</v>
      </c>
      <c r="G8" s="75"/>
      <c r="H8" s="75"/>
      <c r="I8" s="75"/>
      <c r="J8" s="75">
        <v>236788</v>
      </c>
      <c r="K8" s="75"/>
      <c r="L8" s="75"/>
      <c r="M8" s="75"/>
      <c r="N8" s="75"/>
      <c r="O8" s="75">
        <v>236788</v>
      </c>
    </row>
    <row r="9" ht="21" customHeight="1" spans="1:15">
      <c r="A9" s="179" t="s">
        <v>101</v>
      </c>
      <c r="B9" s="179" t="s">
        <v>102</v>
      </c>
      <c r="C9" s="75">
        <v>11476534</v>
      </c>
      <c r="D9" s="75">
        <v>11476534</v>
      </c>
      <c r="E9" s="75">
        <v>11377549</v>
      </c>
      <c r="F9" s="75">
        <v>98985</v>
      </c>
      <c r="G9" s="75"/>
      <c r="H9" s="75"/>
      <c r="I9" s="75"/>
      <c r="J9" s="75"/>
      <c r="K9" s="75"/>
      <c r="L9" s="75"/>
      <c r="M9" s="75"/>
      <c r="N9" s="75"/>
      <c r="O9" s="75"/>
    </row>
    <row r="10" ht="21" customHeight="1" spans="1:15">
      <c r="A10" s="179" t="s">
        <v>103</v>
      </c>
      <c r="B10" s="179" t="s">
        <v>104</v>
      </c>
      <c r="C10" s="75">
        <v>542722</v>
      </c>
      <c r="D10" s="75">
        <v>305934</v>
      </c>
      <c r="E10" s="75"/>
      <c r="F10" s="75">
        <v>305934</v>
      </c>
      <c r="G10" s="75"/>
      <c r="H10" s="75"/>
      <c r="I10" s="75"/>
      <c r="J10" s="75">
        <v>236788</v>
      </c>
      <c r="K10" s="75"/>
      <c r="L10" s="75"/>
      <c r="M10" s="75"/>
      <c r="N10" s="75"/>
      <c r="O10" s="75">
        <v>236788</v>
      </c>
    </row>
    <row r="11" ht="21" customHeight="1" spans="1:15">
      <c r="A11" s="178" t="s">
        <v>105</v>
      </c>
      <c r="B11" s="178" t="s">
        <v>106</v>
      </c>
      <c r="C11" s="75">
        <v>1744</v>
      </c>
      <c r="D11" s="75">
        <v>1744</v>
      </c>
      <c r="E11" s="75"/>
      <c r="F11" s="75">
        <v>1744</v>
      </c>
      <c r="G11" s="75"/>
      <c r="H11" s="75"/>
      <c r="I11" s="75"/>
      <c r="J11" s="75"/>
      <c r="K11" s="75"/>
      <c r="L11" s="75"/>
      <c r="M11" s="75"/>
      <c r="N11" s="75"/>
      <c r="O11" s="75"/>
    </row>
    <row r="12" ht="21" customHeight="1" spans="1:15">
      <c r="A12" s="179" t="s">
        <v>107</v>
      </c>
      <c r="B12" s="179" t="s">
        <v>108</v>
      </c>
      <c r="C12" s="75">
        <v>1744</v>
      </c>
      <c r="D12" s="75">
        <v>1744</v>
      </c>
      <c r="E12" s="75"/>
      <c r="F12" s="75">
        <v>1744</v>
      </c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54" t="s">
        <v>109</v>
      </c>
      <c r="B13" s="54" t="s">
        <v>110</v>
      </c>
      <c r="C13" s="75">
        <v>1946790</v>
      </c>
      <c r="D13" s="75">
        <v>1946790</v>
      </c>
      <c r="E13" s="75">
        <v>1946790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ht="21" customHeight="1" spans="1:15">
      <c r="A14" s="178" t="s">
        <v>111</v>
      </c>
      <c r="B14" s="178" t="s">
        <v>112</v>
      </c>
      <c r="C14" s="75">
        <v>1946790</v>
      </c>
      <c r="D14" s="75">
        <v>1946790</v>
      </c>
      <c r="E14" s="75">
        <v>1946790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</row>
    <row r="15" ht="21" customHeight="1" spans="1:15">
      <c r="A15" s="179" t="s">
        <v>113</v>
      </c>
      <c r="B15" s="179" t="s">
        <v>114</v>
      </c>
      <c r="C15" s="75">
        <v>550800</v>
      </c>
      <c r="D15" s="75">
        <v>550800</v>
      </c>
      <c r="E15" s="75">
        <v>550800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</row>
    <row r="16" ht="21" customHeight="1" spans="1:15">
      <c r="A16" s="179" t="s">
        <v>115</v>
      </c>
      <c r="B16" s="179" t="s">
        <v>116</v>
      </c>
      <c r="C16" s="75">
        <v>1138382</v>
      </c>
      <c r="D16" s="75">
        <v>1138382</v>
      </c>
      <c r="E16" s="75">
        <v>1138382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</row>
    <row r="17" ht="21" customHeight="1" spans="1:15">
      <c r="A17" s="179" t="s">
        <v>117</v>
      </c>
      <c r="B17" s="179" t="s">
        <v>118</v>
      </c>
      <c r="C17" s="75">
        <v>257608</v>
      </c>
      <c r="D17" s="75">
        <v>257608</v>
      </c>
      <c r="E17" s="75">
        <v>257608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21" customHeight="1" spans="1:15">
      <c r="A18" s="54" t="s">
        <v>119</v>
      </c>
      <c r="B18" s="54" t="s">
        <v>120</v>
      </c>
      <c r="C18" s="75">
        <v>1091702</v>
      </c>
      <c r="D18" s="75">
        <v>1091702</v>
      </c>
      <c r="E18" s="75">
        <v>1091702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21" customHeight="1" spans="1:15">
      <c r="A19" s="178" t="s">
        <v>121</v>
      </c>
      <c r="B19" s="178" t="s">
        <v>122</v>
      </c>
      <c r="C19" s="75">
        <v>1091702</v>
      </c>
      <c r="D19" s="75">
        <v>1091702</v>
      </c>
      <c r="E19" s="75">
        <v>1091702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</row>
    <row r="20" ht="21" customHeight="1" spans="1:15">
      <c r="A20" s="179" t="s">
        <v>123</v>
      </c>
      <c r="B20" s="179" t="s">
        <v>124</v>
      </c>
      <c r="C20" s="75">
        <v>593896</v>
      </c>
      <c r="D20" s="75">
        <v>593896</v>
      </c>
      <c r="E20" s="75">
        <v>593896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ht="21" customHeight="1" spans="1:15">
      <c r="A21" s="179" t="s">
        <v>125</v>
      </c>
      <c r="B21" s="179" t="s">
        <v>126</v>
      </c>
      <c r="C21" s="75">
        <v>424519</v>
      </c>
      <c r="D21" s="75">
        <v>424519</v>
      </c>
      <c r="E21" s="75">
        <v>424519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</row>
    <row r="22" ht="21" customHeight="1" spans="1:15">
      <c r="A22" s="179" t="s">
        <v>127</v>
      </c>
      <c r="B22" s="179" t="s">
        <v>128</v>
      </c>
      <c r="C22" s="75">
        <v>73287</v>
      </c>
      <c r="D22" s="75">
        <v>73287</v>
      </c>
      <c r="E22" s="75">
        <v>73287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ht="21" customHeight="1" spans="1:15">
      <c r="A23" s="54" t="s">
        <v>129</v>
      </c>
      <c r="B23" s="54" t="s">
        <v>130</v>
      </c>
      <c r="C23" s="75">
        <v>1131216</v>
      </c>
      <c r="D23" s="75">
        <v>1131216</v>
      </c>
      <c r="E23" s="75">
        <v>1131216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ht="21" customHeight="1" spans="1:15">
      <c r="A24" s="178" t="s">
        <v>131</v>
      </c>
      <c r="B24" s="178" t="s">
        <v>132</v>
      </c>
      <c r="C24" s="75">
        <v>1131216</v>
      </c>
      <c r="D24" s="75">
        <v>1131216</v>
      </c>
      <c r="E24" s="75">
        <v>1131216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ht="21" customHeight="1" spans="1:15">
      <c r="A25" s="179" t="s">
        <v>133</v>
      </c>
      <c r="B25" s="179" t="s">
        <v>134</v>
      </c>
      <c r="C25" s="75">
        <v>1131216</v>
      </c>
      <c r="D25" s="75">
        <v>1131216</v>
      </c>
      <c r="E25" s="75">
        <v>1131216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ht="21" customHeight="1" spans="1:15">
      <c r="A26" s="180" t="s">
        <v>55</v>
      </c>
      <c r="B26" s="34"/>
      <c r="C26" s="75">
        <v>16190708</v>
      </c>
      <c r="D26" s="75">
        <v>15953920</v>
      </c>
      <c r="E26" s="75">
        <v>15547257</v>
      </c>
      <c r="F26" s="75">
        <v>406663</v>
      </c>
      <c r="G26" s="75"/>
      <c r="H26" s="75"/>
      <c r="I26" s="75"/>
      <c r="J26" s="75">
        <v>236788</v>
      </c>
      <c r="K26" s="75"/>
      <c r="L26" s="75"/>
      <c r="M26" s="75"/>
      <c r="N26" s="75"/>
      <c r="O26" s="75">
        <v>236788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C42" sqref="C4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9"/>
      <c r="B1" s="43"/>
      <c r="C1" s="43"/>
      <c r="D1" s="43" t="s">
        <v>135</v>
      </c>
    </row>
    <row r="2" ht="41.25" customHeight="1" spans="1:4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"单位名称："&amp;"昆明市盘龙区新迎第二小学"</f>
        <v>单位名称：昆明市盘龙区新迎第二小学</v>
      </c>
      <c r="B3" s="160"/>
      <c r="D3" s="43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136</v>
      </c>
      <c r="B6" s="75">
        <v>15850791</v>
      </c>
      <c r="C6" s="163" t="s">
        <v>137</v>
      </c>
      <c r="D6" s="75">
        <v>15953920</v>
      </c>
    </row>
    <row r="7" ht="16.5" customHeight="1" spans="1:4">
      <c r="A7" s="163" t="s">
        <v>138</v>
      </c>
      <c r="B7" s="75">
        <v>15850791</v>
      </c>
      <c r="C7" s="163" t="s">
        <v>139</v>
      </c>
      <c r="D7" s="75"/>
    </row>
    <row r="8" ht="16.5" customHeight="1" spans="1:4">
      <c r="A8" s="163" t="s">
        <v>140</v>
      </c>
      <c r="B8" s="75"/>
      <c r="C8" s="163" t="s">
        <v>141</v>
      </c>
      <c r="D8" s="75"/>
    </row>
    <row r="9" ht="16.5" customHeight="1" spans="1:4">
      <c r="A9" s="163" t="s">
        <v>142</v>
      </c>
      <c r="B9" s="75"/>
      <c r="C9" s="163" t="s">
        <v>143</v>
      </c>
      <c r="D9" s="75"/>
    </row>
    <row r="10" ht="16.5" customHeight="1" spans="1:4">
      <c r="A10" s="163" t="s">
        <v>144</v>
      </c>
      <c r="B10" s="75">
        <v>103129</v>
      </c>
      <c r="C10" s="163" t="s">
        <v>145</v>
      </c>
      <c r="D10" s="75"/>
    </row>
    <row r="11" ht="16.5" customHeight="1" spans="1:4">
      <c r="A11" s="163" t="s">
        <v>138</v>
      </c>
      <c r="B11" s="75">
        <v>103129</v>
      </c>
      <c r="C11" s="163" t="s">
        <v>146</v>
      </c>
      <c r="D11" s="75">
        <v>11784212</v>
      </c>
    </row>
    <row r="12" ht="16.5" customHeight="1" spans="1:4">
      <c r="A12" s="145" t="s">
        <v>140</v>
      </c>
      <c r="B12" s="75"/>
      <c r="C12" s="65" t="s">
        <v>147</v>
      </c>
      <c r="D12" s="75"/>
    </row>
    <row r="13" ht="16.5" customHeight="1" spans="1:4">
      <c r="A13" s="145" t="s">
        <v>142</v>
      </c>
      <c r="B13" s="75"/>
      <c r="C13" s="65" t="s">
        <v>148</v>
      </c>
      <c r="D13" s="75"/>
    </row>
    <row r="14" ht="16.5" customHeight="1" spans="1:4">
      <c r="A14" s="164"/>
      <c r="B14" s="75"/>
      <c r="C14" s="65" t="s">
        <v>149</v>
      </c>
      <c r="D14" s="75">
        <v>1946790</v>
      </c>
    </row>
    <row r="15" ht="16.5" customHeight="1" spans="1:4">
      <c r="A15" s="164"/>
      <c r="B15" s="75"/>
      <c r="C15" s="65" t="s">
        <v>150</v>
      </c>
      <c r="D15" s="75">
        <v>1091702</v>
      </c>
    </row>
    <row r="16" ht="16.5" customHeight="1" spans="1:4">
      <c r="A16" s="164"/>
      <c r="B16" s="75"/>
      <c r="C16" s="65" t="s">
        <v>151</v>
      </c>
      <c r="D16" s="75"/>
    </row>
    <row r="17" ht="16.5" customHeight="1" spans="1:4">
      <c r="A17" s="164"/>
      <c r="B17" s="75"/>
      <c r="C17" s="65" t="s">
        <v>152</v>
      </c>
      <c r="D17" s="75"/>
    </row>
    <row r="18" ht="16.5" customHeight="1" spans="1:4">
      <c r="A18" s="164"/>
      <c r="B18" s="75"/>
      <c r="C18" s="65" t="s">
        <v>153</v>
      </c>
      <c r="D18" s="75"/>
    </row>
    <row r="19" ht="16.5" customHeight="1" spans="1:4">
      <c r="A19" s="164"/>
      <c r="B19" s="75"/>
      <c r="C19" s="65" t="s">
        <v>154</v>
      </c>
      <c r="D19" s="75"/>
    </row>
    <row r="20" ht="16.5" customHeight="1" spans="1:4">
      <c r="A20" s="164"/>
      <c r="B20" s="75"/>
      <c r="C20" s="65" t="s">
        <v>155</v>
      </c>
      <c r="D20" s="75"/>
    </row>
    <row r="21" ht="16.5" customHeight="1" spans="1:4">
      <c r="A21" s="164"/>
      <c r="B21" s="75"/>
      <c r="C21" s="65" t="s">
        <v>156</v>
      </c>
      <c r="D21" s="75"/>
    </row>
    <row r="22" ht="16.5" customHeight="1" spans="1:4">
      <c r="A22" s="164"/>
      <c r="B22" s="75"/>
      <c r="C22" s="65" t="s">
        <v>157</v>
      </c>
      <c r="D22" s="75"/>
    </row>
    <row r="23" ht="16.5" customHeight="1" spans="1:4">
      <c r="A23" s="164"/>
      <c r="B23" s="75"/>
      <c r="C23" s="65" t="s">
        <v>158</v>
      </c>
      <c r="D23" s="75"/>
    </row>
    <row r="24" ht="16.5" customHeight="1" spans="1:4">
      <c r="A24" s="164"/>
      <c r="B24" s="75"/>
      <c r="C24" s="65" t="s">
        <v>159</v>
      </c>
      <c r="D24" s="75"/>
    </row>
    <row r="25" ht="16.5" customHeight="1" spans="1:4">
      <c r="A25" s="164"/>
      <c r="B25" s="75"/>
      <c r="C25" s="65" t="s">
        <v>160</v>
      </c>
      <c r="D25" s="75">
        <v>1131216</v>
      </c>
    </row>
    <row r="26" ht="16.5" customHeight="1" spans="1:4">
      <c r="A26" s="164"/>
      <c r="B26" s="75"/>
      <c r="C26" s="65" t="s">
        <v>161</v>
      </c>
      <c r="D26" s="75"/>
    </row>
    <row r="27" ht="16.5" customHeight="1" spans="1:4">
      <c r="A27" s="164"/>
      <c r="B27" s="75"/>
      <c r="C27" s="65" t="s">
        <v>162</v>
      </c>
      <c r="D27" s="75"/>
    </row>
    <row r="28" ht="16.5" customHeight="1" spans="1:4">
      <c r="A28" s="164"/>
      <c r="B28" s="75"/>
      <c r="C28" s="65" t="s">
        <v>163</v>
      </c>
      <c r="D28" s="75"/>
    </row>
    <row r="29" ht="16.5" customHeight="1" spans="1:4">
      <c r="A29" s="164"/>
      <c r="B29" s="75"/>
      <c r="C29" s="65" t="s">
        <v>164</v>
      </c>
      <c r="D29" s="75"/>
    </row>
    <row r="30" ht="16.5" customHeight="1" spans="1:4">
      <c r="A30" s="164"/>
      <c r="B30" s="75"/>
      <c r="C30" s="65" t="s">
        <v>165</v>
      </c>
      <c r="D30" s="75"/>
    </row>
    <row r="31" ht="16.5" customHeight="1" spans="1:4">
      <c r="A31" s="164"/>
      <c r="B31" s="75"/>
      <c r="C31" s="145" t="s">
        <v>166</v>
      </c>
      <c r="D31" s="75"/>
    </row>
    <row r="32" ht="16.5" customHeight="1" spans="1:4">
      <c r="A32" s="164"/>
      <c r="B32" s="75"/>
      <c r="C32" s="145" t="s">
        <v>167</v>
      </c>
      <c r="D32" s="75"/>
    </row>
    <row r="33" ht="16.5" customHeight="1" spans="1:4">
      <c r="A33" s="164"/>
      <c r="B33" s="75"/>
      <c r="C33" s="28" t="s">
        <v>168</v>
      </c>
      <c r="D33" s="75"/>
    </row>
    <row r="34" ht="15" customHeight="1" spans="1:4">
      <c r="A34" s="165" t="s">
        <v>50</v>
      </c>
      <c r="B34" s="166">
        <v>15953920</v>
      </c>
      <c r="C34" s="165" t="s">
        <v>51</v>
      </c>
      <c r="D34" s="166">
        <v>15953920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2" workbookViewId="0">
      <selection activeCell="B10" sqref="B1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29"/>
      <c r="F1" s="68"/>
      <c r="G1" s="130" t="s">
        <v>169</v>
      </c>
    </row>
    <row r="2" ht="41.25" customHeight="1" spans="1:7">
      <c r="A2" s="118" t="str">
        <f>"2026"&amp;"年一般公共预算支出预算表（按功能科目分类）"</f>
        <v>2026年一般公共预算支出预算表（按功能科目分类）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"单位名称："&amp;"昆明市盘龙区新迎第二小学"</f>
        <v>单位名称：昆明市盘龙区新迎第二小学</v>
      </c>
      <c r="F3" s="115"/>
      <c r="G3" s="130" t="s">
        <v>1</v>
      </c>
    </row>
    <row r="4" ht="20.25" customHeight="1" spans="1:7">
      <c r="A4" s="155" t="s">
        <v>170</v>
      </c>
      <c r="B4" s="156"/>
      <c r="C4" s="119" t="s">
        <v>55</v>
      </c>
      <c r="D4" s="139" t="s">
        <v>75</v>
      </c>
      <c r="E4" s="11"/>
      <c r="F4" s="12"/>
      <c r="G4" s="132" t="s">
        <v>76</v>
      </c>
    </row>
    <row r="5" ht="20.25" customHeight="1" spans="1:7">
      <c r="A5" s="157" t="s">
        <v>72</v>
      </c>
      <c r="B5" s="157" t="s">
        <v>73</v>
      </c>
      <c r="C5" s="18"/>
      <c r="D5" s="124" t="s">
        <v>57</v>
      </c>
      <c r="E5" s="124" t="s">
        <v>171</v>
      </c>
      <c r="F5" s="124" t="s">
        <v>172</v>
      </c>
      <c r="G5" s="134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5">
        <v>11784212</v>
      </c>
      <c r="D7" s="75">
        <v>11377549</v>
      </c>
      <c r="E7" s="75">
        <v>10443427</v>
      </c>
      <c r="F7" s="75">
        <v>934122</v>
      </c>
      <c r="G7" s="75">
        <v>406663</v>
      </c>
    </row>
    <row r="8" ht="18" customHeight="1" spans="1:7">
      <c r="A8" s="128" t="s">
        <v>99</v>
      </c>
      <c r="B8" s="128" t="s">
        <v>100</v>
      </c>
      <c r="C8" s="75">
        <v>11782468</v>
      </c>
      <c r="D8" s="75">
        <v>11377549</v>
      </c>
      <c r="E8" s="75">
        <v>10443427</v>
      </c>
      <c r="F8" s="75">
        <v>934122</v>
      </c>
      <c r="G8" s="75">
        <v>404919</v>
      </c>
    </row>
    <row r="9" ht="18" customHeight="1" spans="1:7">
      <c r="A9" s="158" t="s">
        <v>101</v>
      </c>
      <c r="B9" s="158" t="s">
        <v>102</v>
      </c>
      <c r="C9" s="75">
        <v>11476534</v>
      </c>
      <c r="D9" s="75">
        <v>11377549</v>
      </c>
      <c r="E9" s="75">
        <v>10443427</v>
      </c>
      <c r="F9" s="75">
        <v>934122</v>
      </c>
      <c r="G9" s="75">
        <v>98985</v>
      </c>
    </row>
    <row r="10" ht="18" customHeight="1" spans="1:7">
      <c r="A10" s="158" t="s">
        <v>103</v>
      </c>
      <c r="B10" s="158" t="s">
        <v>104</v>
      </c>
      <c r="C10" s="75">
        <v>305934</v>
      </c>
      <c r="D10" s="75"/>
      <c r="E10" s="75"/>
      <c r="F10" s="75"/>
      <c r="G10" s="75">
        <v>305934</v>
      </c>
    </row>
    <row r="11" ht="18" customHeight="1" spans="1:7">
      <c r="A11" s="128" t="s">
        <v>105</v>
      </c>
      <c r="B11" s="128" t="s">
        <v>106</v>
      </c>
      <c r="C11" s="75">
        <v>1744</v>
      </c>
      <c r="D11" s="75"/>
      <c r="E11" s="75"/>
      <c r="F11" s="75"/>
      <c r="G11" s="75">
        <v>1744</v>
      </c>
    </row>
    <row r="12" ht="18" customHeight="1" spans="1:7">
      <c r="A12" s="158" t="s">
        <v>107</v>
      </c>
      <c r="B12" s="158" t="s">
        <v>108</v>
      </c>
      <c r="C12" s="75">
        <v>1744</v>
      </c>
      <c r="D12" s="75"/>
      <c r="E12" s="75"/>
      <c r="F12" s="75"/>
      <c r="G12" s="75">
        <v>1744</v>
      </c>
    </row>
    <row r="13" ht="18" customHeight="1" spans="1:7">
      <c r="A13" s="28" t="s">
        <v>109</v>
      </c>
      <c r="B13" s="28" t="s">
        <v>110</v>
      </c>
      <c r="C13" s="75">
        <v>1946790</v>
      </c>
      <c r="D13" s="75">
        <v>1946790</v>
      </c>
      <c r="E13" s="75">
        <v>1946790</v>
      </c>
      <c r="F13" s="75"/>
      <c r="G13" s="75"/>
    </row>
    <row r="14" ht="18" customHeight="1" spans="1:7">
      <c r="A14" s="128" t="s">
        <v>111</v>
      </c>
      <c r="B14" s="128" t="s">
        <v>112</v>
      </c>
      <c r="C14" s="75">
        <v>1946790</v>
      </c>
      <c r="D14" s="75">
        <v>1946790</v>
      </c>
      <c r="E14" s="75">
        <v>1946790</v>
      </c>
      <c r="F14" s="75"/>
      <c r="G14" s="75"/>
    </row>
    <row r="15" ht="18" customHeight="1" spans="1:7">
      <c r="A15" s="158" t="s">
        <v>113</v>
      </c>
      <c r="B15" s="158" t="s">
        <v>114</v>
      </c>
      <c r="C15" s="75">
        <v>550800</v>
      </c>
      <c r="D15" s="75">
        <v>550800</v>
      </c>
      <c r="E15" s="75">
        <v>550800</v>
      </c>
      <c r="F15" s="75"/>
      <c r="G15" s="75"/>
    </row>
    <row r="16" ht="18" customHeight="1" spans="1:7">
      <c r="A16" s="158" t="s">
        <v>115</v>
      </c>
      <c r="B16" s="158" t="s">
        <v>116</v>
      </c>
      <c r="C16" s="75">
        <v>1138382</v>
      </c>
      <c r="D16" s="75">
        <v>1138382</v>
      </c>
      <c r="E16" s="75">
        <v>1138382</v>
      </c>
      <c r="F16" s="75"/>
      <c r="G16" s="75"/>
    </row>
    <row r="17" ht="18" customHeight="1" spans="1:7">
      <c r="A17" s="158" t="s">
        <v>117</v>
      </c>
      <c r="B17" s="158" t="s">
        <v>118</v>
      </c>
      <c r="C17" s="75">
        <v>257608</v>
      </c>
      <c r="D17" s="75">
        <v>257608</v>
      </c>
      <c r="E17" s="75">
        <v>257608</v>
      </c>
      <c r="F17" s="75"/>
      <c r="G17" s="75"/>
    </row>
    <row r="18" ht="18" customHeight="1" spans="1:7">
      <c r="A18" s="28" t="s">
        <v>119</v>
      </c>
      <c r="B18" s="28" t="s">
        <v>120</v>
      </c>
      <c r="C18" s="75">
        <v>1091702</v>
      </c>
      <c r="D18" s="75">
        <v>1091702</v>
      </c>
      <c r="E18" s="75">
        <v>1091702</v>
      </c>
      <c r="F18" s="75"/>
      <c r="G18" s="75"/>
    </row>
    <row r="19" ht="18" customHeight="1" spans="1:7">
      <c r="A19" s="128" t="s">
        <v>121</v>
      </c>
      <c r="B19" s="128" t="s">
        <v>122</v>
      </c>
      <c r="C19" s="75">
        <v>1091702</v>
      </c>
      <c r="D19" s="75">
        <v>1091702</v>
      </c>
      <c r="E19" s="75">
        <v>1091702</v>
      </c>
      <c r="F19" s="75"/>
      <c r="G19" s="75"/>
    </row>
    <row r="20" ht="18" customHeight="1" spans="1:7">
      <c r="A20" s="158" t="s">
        <v>123</v>
      </c>
      <c r="B20" s="158" t="s">
        <v>124</v>
      </c>
      <c r="C20" s="75">
        <v>593896</v>
      </c>
      <c r="D20" s="75">
        <v>593896</v>
      </c>
      <c r="E20" s="75">
        <v>593896</v>
      </c>
      <c r="F20" s="75"/>
      <c r="G20" s="75"/>
    </row>
    <row r="21" ht="18" customHeight="1" spans="1:7">
      <c r="A21" s="158" t="s">
        <v>125</v>
      </c>
      <c r="B21" s="158" t="s">
        <v>126</v>
      </c>
      <c r="C21" s="75">
        <v>424519</v>
      </c>
      <c r="D21" s="75">
        <v>424519</v>
      </c>
      <c r="E21" s="75">
        <v>424519</v>
      </c>
      <c r="F21" s="75"/>
      <c r="G21" s="75"/>
    </row>
    <row r="22" ht="18" customHeight="1" spans="1:7">
      <c r="A22" s="158" t="s">
        <v>127</v>
      </c>
      <c r="B22" s="158" t="s">
        <v>128</v>
      </c>
      <c r="C22" s="75">
        <v>73287</v>
      </c>
      <c r="D22" s="75">
        <v>73287</v>
      </c>
      <c r="E22" s="75">
        <v>73287</v>
      </c>
      <c r="F22" s="75"/>
      <c r="G22" s="75"/>
    </row>
    <row r="23" ht="18" customHeight="1" spans="1:7">
      <c r="A23" s="28" t="s">
        <v>129</v>
      </c>
      <c r="B23" s="28" t="s">
        <v>130</v>
      </c>
      <c r="C23" s="75">
        <v>1131216</v>
      </c>
      <c r="D23" s="75">
        <v>1131216</v>
      </c>
      <c r="E23" s="75">
        <v>1131216</v>
      </c>
      <c r="F23" s="75"/>
      <c r="G23" s="75"/>
    </row>
    <row r="24" ht="18" customHeight="1" spans="1:7">
      <c r="A24" s="128" t="s">
        <v>131</v>
      </c>
      <c r="B24" s="128" t="s">
        <v>132</v>
      </c>
      <c r="C24" s="75">
        <v>1131216</v>
      </c>
      <c r="D24" s="75">
        <v>1131216</v>
      </c>
      <c r="E24" s="75">
        <v>1131216</v>
      </c>
      <c r="F24" s="75"/>
      <c r="G24" s="75"/>
    </row>
    <row r="25" ht="18" customHeight="1" spans="1:7">
      <c r="A25" s="158" t="s">
        <v>133</v>
      </c>
      <c r="B25" s="158" t="s">
        <v>134</v>
      </c>
      <c r="C25" s="75">
        <v>1131216</v>
      </c>
      <c r="D25" s="75">
        <v>1131216</v>
      </c>
      <c r="E25" s="75">
        <v>1131216</v>
      </c>
      <c r="F25" s="75"/>
      <c r="G25" s="75"/>
    </row>
    <row r="26" ht="18" customHeight="1" spans="1:7">
      <c r="A26" s="74" t="s">
        <v>173</v>
      </c>
      <c r="B26" s="159" t="s">
        <v>173</v>
      </c>
      <c r="C26" s="75">
        <v>15953920</v>
      </c>
      <c r="D26" s="75">
        <v>15547257</v>
      </c>
      <c r="E26" s="75">
        <v>14613135</v>
      </c>
      <c r="F26" s="75">
        <v>934122</v>
      </c>
      <c r="G26" s="75">
        <v>406663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17" sqref="D17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0"/>
      <c r="B1" s="40"/>
      <c r="C1" s="40"/>
      <c r="D1" s="40"/>
      <c r="E1" s="39"/>
      <c r="F1" s="148" t="s">
        <v>174</v>
      </c>
    </row>
    <row r="2" ht="41.25" customHeight="1" spans="1:6">
      <c r="A2" s="149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02" t="str">
        <f>"单位名称："&amp;"昆明市盘龙区新迎第二小学"</f>
        <v>单位名称：昆明市盘龙区新迎第二小学</v>
      </c>
      <c r="B3" s="150"/>
      <c r="D3" s="40"/>
      <c r="E3" s="39"/>
      <c r="F3" s="44" t="s">
        <v>1</v>
      </c>
    </row>
    <row r="4" ht="27" customHeight="1" spans="1:6">
      <c r="A4" s="45" t="s">
        <v>175</v>
      </c>
      <c r="B4" s="45" t="s">
        <v>176</v>
      </c>
      <c r="C4" s="47" t="s">
        <v>177</v>
      </c>
      <c r="D4" s="45"/>
      <c r="E4" s="46"/>
      <c r="F4" s="45" t="s">
        <v>178</v>
      </c>
    </row>
    <row r="5" ht="28.5" customHeight="1" spans="1:6">
      <c r="A5" s="151"/>
      <c r="B5" s="49"/>
      <c r="C5" s="46" t="s">
        <v>57</v>
      </c>
      <c r="D5" s="46" t="s">
        <v>179</v>
      </c>
      <c r="E5" s="46" t="s">
        <v>180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5"/>
      <c r="B7" s="75"/>
      <c r="C7" s="75"/>
      <c r="D7" s="75"/>
      <c r="E7" s="75"/>
      <c r="F7" s="75"/>
    </row>
    <row r="9" customHeight="1" spans="1:6">
      <c r="A9" s="152" t="s">
        <v>181</v>
      </c>
      <c r="B9" s="153"/>
      <c r="C9" s="154"/>
      <c r="D9" s="154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G17" sqref="G17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29.375" customWidth="1"/>
    <col min="6" max="6" width="10.2833333333333" customWidth="1"/>
    <col min="7" max="7" width="28.125" customWidth="1"/>
    <col min="8" max="23" width="18.7166666666667" customWidth="1"/>
  </cols>
  <sheetData>
    <row r="1" customFormat="1" ht="13.5" customHeight="1" spans="1:23">
      <c r="B1" s="136"/>
      <c r="C1"/>
      <c r="D1" s="137"/>
      <c r="E1" s="137"/>
      <c r="F1" s="137"/>
      <c r="G1" s="137"/>
      <c r="H1" s="77"/>
      <c r="I1" s="77"/>
      <c r="J1" s="77"/>
      <c r="K1" s="77"/>
      <c r="L1" s="77"/>
      <c r="M1" s="77"/>
      <c r="N1"/>
      <c r="Q1" s="77"/>
      <c r="R1"/>
      <c r="U1" s="136"/>
      <c r="V1"/>
      <c r="W1" s="2" t="s">
        <v>182</v>
      </c>
    </row>
    <row r="2" customFormat="1" ht="45.75" customHeight="1" spans="1:23">
      <c r="A2" s="62" t="s">
        <v>183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3"/>
      <c r="O2" s="3"/>
      <c r="P2" s="3"/>
      <c r="Q2" s="62"/>
      <c r="R2" s="62"/>
      <c r="S2" s="62"/>
      <c r="T2" s="62"/>
      <c r="U2" s="62"/>
      <c r="V2" s="62"/>
      <c r="W2" s="62"/>
    </row>
    <row r="3" customFormat="1" ht="18.75" customHeight="1" spans="1:23">
      <c r="A3" s="4" t="s">
        <v>184</v>
      </c>
      <c r="B3" s="138"/>
      <c r="C3" s="138"/>
      <c r="D3" s="138"/>
      <c r="E3" s="138"/>
      <c r="F3" s="138"/>
      <c r="G3" s="138"/>
      <c r="H3" s="82"/>
      <c r="I3" s="82"/>
      <c r="J3" s="82"/>
      <c r="K3" s="82"/>
      <c r="L3" s="82"/>
      <c r="M3" s="82"/>
      <c r="N3" s="6"/>
      <c r="O3" s="6"/>
      <c r="P3" s="6"/>
      <c r="Q3" s="82"/>
      <c r="R3"/>
      <c r="U3" s="136"/>
      <c r="V3"/>
      <c r="W3" s="2" t="s">
        <v>1</v>
      </c>
    </row>
    <row r="4" customFormat="1" ht="18" customHeight="1" spans="1:23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139" t="s">
        <v>192</v>
      </c>
      <c r="I4" s="87" t="s">
        <v>192</v>
      </c>
      <c r="J4" s="87"/>
      <c r="K4" s="87"/>
      <c r="L4" s="87"/>
      <c r="M4" s="87"/>
      <c r="N4" s="11"/>
      <c r="O4" s="11"/>
      <c r="P4" s="11"/>
      <c r="Q4" s="86" t="s">
        <v>61</v>
      </c>
      <c r="R4" s="87" t="s">
        <v>62</v>
      </c>
      <c r="S4" s="87"/>
      <c r="T4" s="87"/>
      <c r="U4" s="87"/>
      <c r="V4" s="87"/>
      <c r="W4" s="88"/>
    </row>
    <row r="5" customFormat="1" ht="18" customHeight="1" spans="1:23">
      <c r="A5" s="13"/>
      <c r="B5" s="121"/>
      <c r="C5" s="13"/>
      <c r="D5" s="13"/>
      <c r="E5" s="13"/>
      <c r="F5" s="13"/>
      <c r="G5" s="13"/>
      <c r="H5" s="119" t="s">
        <v>193</v>
      </c>
      <c r="I5" s="139" t="s">
        <v>58</v>
      </c>
      <c r="J5" s="87"/>
      <c r="K5" s="87"/>
      <c r="L5" s="87"/>
      <c r="M5" s="88"/>
      <c r="N5" s="10" t="s">
        <v>194</v>
      </c>
      <c r="O5" s="11"/>
      <c r="P5" s="12"/>
      <c r="Q5" s="8" t="s">
        <v>61</v>
      </c>
      <c r="R5" s="139" t="s">
        <v>62</v>
      </c>
      <c r="S5" s="86" t="s">
        <v>64</v>
      </c>
      <c r="T5" s="87" t="s">
        <v>62</v>
      </c>
      <c r="U5" s="86" t="s">
        <v>66</v>
      </c>
      <c r="V5" s="86" t="s">
        <v>67</v>
      </c>
      <c r="W5" s="140" t="s">
        <v>68</v>
      </c>
    </row>
    <row r="6" customFormat="1" ht="19.5" customHeight="1" spans="1:23">
      <c r="A6" s="26"/>
      <c r="B6" s="26"/>
      <c r="C6" s="26"/>
      <c r="D6" s="26"/>
      <c r="E6" s="26"/>
      <c r="F6" s="26"/>
      <c r="G6" s="26"/>
      <c r="H6" s="26"/>
      <c r="I6" s="141" t="s">
        <v>195</v>
      </c>
      <c r="J6" s="8" t="s">
        <v>196</v>
      </c>
      <c r="K6" s="8" t="s">
        <v>197</v>
      </c>
      <c r="L6" s="8" t="s">
        <v>198</v>
      </c>
      <c r="M6" s="8" t="s">
        <v>199</v>
      </c>
      <c r="N6" s="8" t="s">
        <v>58</v>
      </c>
      <c r="O6" s="8" t="s">
        <v>59</v>
      </c>
      <c r="P6" s="8" t="s">
        <v>60</v>
      </c>
      <c r="Q6" s="26"/>
      <c r="R6" s="8" t="s">
        <v>57</v>
      </c>
      <c r="S6" s="8" t="s">
        <v>64</v>
      </c>
      <c r="T6" s="8" t="s">
        <v>200</v>
      </c>
      <c r="U6" s="8" t="s">
        <v>66</v>
      </c>
      <c r="V6" s="8" t="s">
        <v>67</v>
      </c>
      <c r="W6" s="8" t="s">
        <v>68</v>
      </c>
    </row>
    <row r="7" customFormat="1" ht="37.5" customHeight="1" spans="1:23">
      <c r="A7" s="142"/>
      <c r="B7" s="142"/>
      <c r="C7" s="142"/>
      <c r="D7" s="142"/>
      <c r="E7" s="142"/>
      <c r="F7" s="142"/>
      <c r="G7" s="142"/>
      <c r="H7" s="142"/>
      <c r="I7" s="143" t="s">
        <v>57</v>
      </c>
      <c r="J7" s="16" t="s">
        <v>201</v>
      </c>
      <c r="K7" s="16" t="s">
        <v>197</v>
      </c>
      <c r="L7" s="16" t="s">
        <v>198</v>
      </c>
      <c r="M7" s="16" t="s">
        <v>199</v>
      </c>
      <c r="N7" s="16" t="s">
        <v>197</v>
      </c>
      <c r="O7" s="16" t="s">
        <v>198</v>
      </c>
      <c r="P7" s="16" t="s">
        <v>199</v>
      </c>
      <c r="Q7" s="16" t="s">
        <v>61</v>
      </c>
      <c r="R7" s="16" t="s">
        <v>57</v>
      </c>
      <c r="S7" s="16" t="s">
        <v>64</v>
      </c>
      <c r="T7" s="16" t="s">
        <v>200</v>
      </c>
      <c r="U7" s="16" t="s">
        <v>66</v>
      </c>
      <c r="V7" s="16" t="s">
        <v>67</v>
      </c>
      <c r="W7" s="16" t="s">
        <v>68</v>
      </c>
    </row>
    <row r="8" customFormat="1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s="135" customFormat="1" customHeight="1" spans="1:23">
      <c r="A9" s="144" t="s">
        <v>70</v>
      </c>
      <c r="B9" s="145" t="s">
        <v>202</v>
      </c>
      <c r="C9" s="144" t="s">
        <v>203</v>
      </c>
      <c r="D9" s="144" t="s">
        <v>101</v>
      </c>
      <c r="E9" s="144" t="s">
        <v>102</v>
      </c>
      <c r="F9" s="144" t="s">
        <v>204</v>
      </c>
      <c r="G9" s="144" t="s">
        <v>205</v>
      </c>
      <c r="H9" s="75">
        <v>3734700</v>
      </c>
      <c r="I9" s="75">
        <v>3734700</v>
      </c>
      <c r="J9" s="75"/>
      <c r="K9" s="75"/>
      <c r="L9" s="75">
        <v>3734700</v>
      </c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="135" customFormat="1" customHeight="1" spans="1:23">
      <c r="A10" s="144" t="s">
        <v>70</v>
      </c>
      <c r="B10" s="145" t="s">
        <v>202</v>
      </c>
      <c r="C10" s="144" t="s">
        <v>203</v>
      </c>
      <c r="D10" s="144" t="s">
        <v>101</v>
      </c>
      <c r="E10" s="144" t="s">
        <v>102</v>
      </c>
      <c r="F10" s="144" t="s">
        <v>206</v>
      </c>
      <c r="G10" s="144" t="s">
        <v>207</v>
      </c>
      <c r="H10" s="75">
        <v>6252</v>
      </c>
      <c r="I10" s="75">
        <v>6252</v>
      </c>
      <c r="J10" s="75"/>
      <c r="K10" s="75"/>
      <c r="L10" s="75">
        <v>6252</v>
      </c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="135" customFormat="1" customHeight="1" spans="1:23">
      <c r="A11" s="144" t="s">
        <v>70</v>
      </c>
      <c r="B11" s="145" t="s">
        <v>202</v>
      </c>
      <c r="C11" s="144" t="s">
        <v>203</v>
      </c>
      <c r="D11" s="144" t="s">
        <v>101</v>
      </c>
      <c r="E11" s="144" t="s">
        <v>102</v>
      </c>
      <c r="F11" s="144" t="s">
        <v>208</v>
      </c>
      <c r="G11" s="144" t="s">
        <v>209</v>
      </c>
      <c r="H11" s="75">
        <v>311225</v>
      </c>
      <c r="I11" s="75">
        <v>311225</v>
      </c>
      <c r="J11" s="75"/>
      <c r="K11" s="75"/>
      <c r="L11" s="75">
        <v>311225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="135" customFormat="1" customHeight="1" spans="1:23">
      <c r="A12" s="144" t="s">
        <v>70</v>
      </c>
      <c r="B12" s="145" t="s">
        <v>202</v>
      </c>
      <c r="C12" s="144" t="s">
        <v>203</v>
      </c>
      <c r="D12" s="144" t="s">
        <v>101</v>
      </c>
      <c r="E12" s="144" t="s">
        <v>102</v>
      </c>
      <c r="F12" s="144" t="s">
        <v>210</v>
      </c>
      <c r="G12" s="144" t="s">
        <v>211</v>
      </c>
      <c r="H12" s="75">
        <v>1882656</v>
      </c>
      <c r="I12" s="75">
        <v>1882656</v>
      </c>
      <c r="J12" s="75"/>
      <c r="K12" s="75"/>
      <c r="L12" s="75">
        <v>1882656</v>
      </c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="135" customFormat="1" customHeight="1" spans="1:23">
      <c r="A13" s="144" t="s">
        <v>70</v>
      </c>
      <c r="B13" s="145" t="s">
        <v>202</v>
      </c>
      <c r="C13" s="144" t="s">
        <v>203</v>
      </c>
      <c r="D13" s="144" t="s">
        <v>101</v>
      </c>
      <c r="E13" s="144" t="s">
        <v>102</v>
      </c>
      <c r="F13" s="144" t="s">
        <v>210</v>
      </c>
      <c r="G13" s="144" t="s">
        <v>211</v>
      </c>
      <c r="H13" s="75">
        <v>1158060</v>
      </c>
      <c r="I13" s="75">
        <v>1158060</v>
      </c>
      <c r="J13" s="75"/>
      <c r="K13" s="75"/>
      <c r="L13" s="75">
        <v>1158060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s="135" customFormat="1" customHeight="1" spans="1:23">
      <c r="A14" s="144" t="s">
        <v>70</v>
      </c>
      <c r="B14" s="145" t="s">
        <v>212</v>
      </c>
      <c r="C14" s="144" t="s">
        <v>213</v>
      </c>
      <c r="D14" s="144" t="s">
        <v>115</v>
      </c>
      <c r="E14" s="144" t="s">
        <v>116</v>
      </c>
      <c r="F14" s="144" t="s">
        <v>214</v>
      </c>
      <c r="G14" s="144" t="s">
        <v>215</v>
      </c>
      <c r="H14" s="75">
        <v>1138382</v>
      </c>
      <c r="I14" s="75">
        <v>1138382</v>
      </c>
      <c r="J14" s="75"/>
      <c r="K14" s="75"/>
      <c r="L14" s="75">
        <v>1138382</v>
      </c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="135" customFormat="1" customHeight="1" spans="1:23">
      <c r="A15" s="144" t="s">
        <v>70</v>
      </c>
      <c r="B15" s="145" t="s">
        <v>212</v>
      </c>
      <c r="C15" s="144" t="s">
        <v>213</v>
      </c>
      <c r="D15" s="144" t="s">
        <v>117</v>
      </c>
      <c r="E15" s="144" t="s">
        <v>118</v>
      </c>
      <c r="F15" s="144" t="s">
        <v>216</v>
      </c>
      <c r="G15" s="144" t="s">
        <v>217</v>
      </c>
      <c r="H15" s="75">
        <v>257608</v>
      </c>
      <c r="I15" s="75">
        <v>257608</v>
      </c>
      <c r="J15" s="75"/>
      <c r="K15" s="75"/>
      <c r="L15" s="75">
        <v>257608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="135" customFormat="1" customHeight="1" spans="1:23">
      <c r="A16" s="144" t="s">
        <v>70</v>
      </c>
      <c r="B16" s="145" t="s">
        <v>212</v>
      </c>
      <c r="C16" s="144" t="s">
        <v>213</v>
      </c>
      <c r="D16" s="144" t="s">
        <v>123</v>
      </c>
      <c r="E16" s="144" t="s">
        <v>124</v>
      </c>
      <c r="F16" s="144" t="s">
        <v>218</v>
      </c>
      <c r="G16" s="144" t="s">
        <v>219</v>
      </c>
      <c r="H16" s="75">
        <v>593896</v>
      </c>
      <c r="I16" s="75">
        <v>593896</v>
      </c>
      <c r="J16" s="75"/>
      <c r="K16" s="75"/>
      <c r="L16" s="75">
        <v>593896</v>
      </c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="135" customFormat="1" customHeight="1" spans="1:23">
      <c r="A17" s="144" t="s">
        <v>70</v>
      </c>
      <c r="B17" s="145" t="s">
        <v>212</v>
      </c>
      <c r="C17" s="144" t="s">
        <v>213</v>
      </c>
      <c r="D17" s="144" t="s">
        <v>125</v>
      </c>
      <c r="E17" s="144" t="s">
        <v>126</v>
      </c>
      <c r="F17" s="144" t="s">
        <v>220</v>
      </c>
      <c r="G17" s="144" t="s">
        <v>221</v>
      </c>
      <c r="H17" s="75">
        <v>93960</v>
      </c>
      <c r="I17" s="75">
        <v>93960</v>
      </c>
      <c r="J17" s="75"/>
      <c r="K17" s="75"/>
      <c r="L17" s="75">
        <v>93960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="135" customFormat="1" customHeight="1" spans="1:23">
      <c r="A18" s="144" t="s">
        <v>70</v>
      </c>
      <c r="B18" s="145" t="s">
        <v>212</v>
      </c>
      <c r="C18" s="144" t="s">
        <v>213</v>
      </c>
      <c r="D18" s="144" t="s">
        <v>125</v>
      </c>
      <c r="E18" s="144" t="s">
        <v>126</v>
      </c>
      <c r="F18" s="144" t="s">
        <v>220</v>
      </c>
      <c r="G18" s="144" t="s">
        <v>221</v>
      </c>
      <c r="H18" s="75">
        <v>330559</v>
      </c>
      <c r="I18" s="75">
        <v>330559</v>
      </c>
      <c r="J18" s="75"/>
      <c r="K18" s="75"/>
      <c r="L18" s="75">
        <v>330559</v>
      </c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="135" customFormat="1" customHeight="1" spans="1:23">
      <c r="A19" s="144" t="s">
        <v>70</v>
      </c>
      <c r="B19" s="145" t="s">
        <v>212</v>
      </c>
      <c r="C19" s="144" t="s">
        <v>213</v>
      </c>
      <c r="D19" s="144" t="s">
        <v>101</v>
      </c>
      <c r="E19" s="144" t="s">
        <v>102</v>
      </c>
      <c r="F19" s="144" t="s">
        <v>222</v>
      </c>
      <c r="G19" s="144" t="s">
        <v>223</v>
      </c>
      <c r="H19" s="75">
        <v>46299</v>
      </c>
      <c r="I19" s="75">
        <v>46299</v>
      </c>
      <c r="J19" s="75"/>
      <c r="K19" s="75"/>
      <c r="L19" s="75">
        <v>46299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="135" customFormat="1" customHeight="1" spans="1:23">
      <c r="A20" s="144" t="s">
        <v>70</v>
      </c>
      <c r="B20" s="145" t="s">
        <v>212</v>
      </c>
      <c r="C20" s="144" t="s">
        <v>213</v>
      </c>
      <c r="D20" s="144" t="s">
        <v>127</v>
      </c>
      <c r="E20" s="144" t="s">
        <v>128</v>
      </c>
      <c r="F20" s="144" t="s">
        <v>222</v>
      </c>
      <c r="G20" s="144" t="s">
        <v>223</v>
      </c>
      <c r="H20" s="75">
        <v>30378</v>
      </c>
      <c r="I20" s="75">
        <v>30378</v>
      </c>
      <c r="J20" s="75"/>
      <c r="K20" s="75"/>
      <c r="L20" s="75">
        <v>30378</v>
      </c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="135" customFormat="1" customHeight="1" spans="1:23">
      <c r="A21" s="144" t="s">
        <v>70</v>
      </c>
      <c r="B21" s="145" t="s">
        <v>212</v>
      </c>
      <c r="C21" s="144" t="s">
        <v>213</v>
      </c>
      <c r="D21" s="144" t="s">
        <v>127</v>
      </c>
      <c r="E21" s="144" t="s">
        <v>128</v>
      </c>
      <c r="F21" s="144" t="s">
        <v>222</v>
      </c>
      <c r="G21" s="144" t="s">
        <v>223</v>
      </c>
      <c r="H21" s="75">
        <v>13446</v>
      </c>
      <c r="I21" s="75">
        <v>13446</v>
      </c>
      <c r="J21" s="75"/>
      <c r="K21" s="75"/>
      <c r="L21" s="75">
        <v>13446</v>
      </c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="135" customFormat="1" customHeight="1" spans="1:23">
      <c r="A22" s="144" t="s">
        <v>70</v>
      </c>
      <c r="B22" s="145" t="s">
        <v>212</v>
      </c>
      <c r="C22" s="144" t="s">
        <v>213</v>
      </c>
      <c r="D22" s="144" t="s">
        <v>127</v>
      </c>
      <c r="E22" s="144" t="s">
        <v>128</v>
      </c>
      <c r="F22" s="144" t="s">
        <v>222</v>
      </c>
      <c r="G22" s="144" t="s">
        <v>223</v>
      </c>
      <c r="H22" s="75">
        <v>29463</v>
      </c>
      <c r="I22" s="75">
        <v>29463</v>
      </c>
      <c r="J22" s="75"/>
      <c r="K22" s="75"/>
      <c r="L22" s="75">
        <v>29463</v>
      </c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="135" customFormat="1" customHeight="1" spans="1:23">
      <c r="A23" s="144" t="s">
        <v>70</v>
      </c>
      <c r="B23" s="145" t="s">
        <v>224</v>
      </c>
      <c r="C23" s="144" t="s">
        <v>134</v>
      </c>
      <c r="D23" s="144" t="s">
        <v>133</v>
      </c>
      <c r="E23" s="144" t="s">
        <v>134</v>
      </c>
      <c r="F23" s="144" t="s">
        <v>225</v>
      </c>
      <c r="G23" s="144" t="s">
        <v>134</v>
      </c>
      <c r="H23" s="75">
        <v>1131216</v>
      </c>
      <c r="I23" s="75">
        <v>1131216</v>
      </c>
      <c r="J23" s="75"/>
      <c r="K23" s="75"/>
      <c r="L23" s="75">
        <v>1131216</v>
      </c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="135" customFormat="1" customHeight="1" spans="1:23">
      <c r="A24" s="144" t="s">
        <v>70</v>
      </c>
      <c r="B24" s="145" t="s">
        <v>226</v>
      </c>
      <c r="C24" s="144" t="s">
        <v>227</v>
      </c>
      <c r="D24" s="144" t="s">
        <v>101</v>
      </c>
      <c r="E24" s="144" t="s">
        <v>102</v>
      </c>
      <c r="F24" s="144" t="s">
        <v>228</v>
      </c>
      <c r="G24" s="144" t="s">
        <v>227</v>
      </c>
      <c r="H24" s="75">
        <v>57706</v>
      </c>
      <c r="I24" s="75">
        <v>57706</v>
      </c>
      <c r="J24" s="75"/>
      <c r="K24" s="75"/>
      <c r="L24" s="75">
        <v>57706</v>
      </c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="135" customFormat="1" customHeight="1" spans="1:23">
      <c r="A25" s="144" t="s">
        <v>70</v>
      </c>
      <c r="B25" s="145" t="s">
        <v>229</v>
      </c>
      <c r="C25" s="144" t="s">
        <v>230</v>
      </c>
      <c r="D25" s="144" t="s">
        <v>101</v>
      </c>
      <c r="E25" s="144" t="s">
        <v>102</v>
      </c>
      <c r="F25" s="144" t="s">
        <v>231</v>
      </c>
      <c r="G25" s="144" t="s">
        <v>232</v>
      </c>
      <c r="H25" s="75">
        <v>612416</v>
      </c>
      <c r="I25" s="75">
        <v>612416</v>
      </c>
      <c r="J25" s="75"/>
      <c r="K25" s="75"/>
      <c r="L25" s="75">
        <v>612416</v>
      </c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="135" customFormat="1" customHeight="1" spans="1:23">
      <c r="A26" s="144" t="s">
        <v>70</v>
      </c>
      <c r="B26" s="145" t="s">
        <v>229</v>
      </c>
      <c r="C26" s="144" t="s">
        <v>230</v>
      </c>
      <c r="D26" s="144" t="s">
        <v>101</v>
      </c>
      <c r="E26" s="144" t="s">
        <v>102</v>
      </c>
      <c r="F26" s="144" t="s">
        <v>233</v>
      </c>
      <c r="G26" s="144" t="s">
        <v>234</v>
      </c>
      <c r="H26" s="75">
        <v>16200</v>
      </c>
      <c r="I26" s="75">
        <v>16200</v>
      </c>
      <c r="J26" s="75"/>
      <c r="K26" s="75"/>
      <c r="L26" s="75">
        <v>16200</v>
      </c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s="135" customFormat="1" customHeight="1" spans="1:23">
      <c r="A27" s="144" t="s">
        <v>70</v>
      </c>
      <c r="B27" s="145" t="s">
        <v>229</v>
      </c>
      <c r="C27" s="144" t="s">
        <v>230</v>
      </c>
      <c r="D27" s="144" t="s">
        <v>101</v>
      </c>
      <c r="E27" s="144" t="s">
        <v>102</v>
      </c>
      <c r="F27" s="144" t="s">
        <v>233</v>
      </c>
      <c r="G27" s="144" t="s">
        <v>234</v>
      </c>
      <c r="H27" s="75">
        <v>36600</v>
      </c>
      <c r="I27" s="75">
        <v>36600</v>
      </c>
      <c r="J27" s="75"/>
      <c r="K27" s="75"/>
      <c r="L27" s="75">
        <v>36600</v>
      </c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="135" customFormat="1" customHeight="1" spans="1:23">
      <c r="A28" s="144" t="s">
        <v>70</v>
      </c>
      <c r="B28" s="145" t="s">
        <v>229</v>
      </c>
      <c r="C28" s="144" t="s">
        <v>230</v>
      </c>
      <c r="D28" s="144" t="s">
        <v>101</v>
      </c>
      <c r="E28" s="144" t="s">
        <v>102</v>
      </c>
      <c r="F28" s="144" t="s">
        <v>233</v>
      </c>
      <c r="G28" s="144" t="s">
        <v>234</v>
      </c>
      <c r="H28" s="75">
        <v>146400</v>
      </c>
      <c r="I28" s="75">
        <v>146400</v>
      </c>
      <c r="J28" s="75"/>
      <c r="K28" s="75"/>
      <c r="L28" s="75">
        <v>146400</v>
      </c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="135" customFormat="1" customHeight="1" spans="1:23">
      <c r="A29" s="144" t="s">
        <v>70</v>
      </c>
      <c r="B29" s="145" t="s">
        <v>235</v>
      </c>
      <c r="C29" s="144" t="s">
        <v>236</v>
      </c>
      <c r="D29" s="144" t="s">
        <v>101</v>
      </c>
      <c r="E29" s="144" t="s">
        <v>102</v>
      </c>
      <c r="F29" s="144" t="s">
        <v>222</v>
      </c>
      <c r="G29" s="144" t="s">
        <v>223</v>
      </c>
      <c r="H29" s="75">
        <v>101346</v>
      </c>
      <c r="I29" s="75">
        <v>101346</v>
      </c>
      <c r="J29" s="75"/>
      <c r="K29" s="75"/>
      <c r="L29" s="75">
        <v>101346</v>
      </c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="135" customFormat="1" customHeight="1" spans="1:23">
      <c r="A30" s="144" t="s">
        <v>70</v>
      </c>
      <c r="B30" s="145" t="s">
        <v>237</v>
      </c>
      <c r="C30" s="144" t="s">
        <v>238</v>
      </c>
      <c r="D30" s="144" t="s">
        <v>101</v>
      </c>
      <c r="E30" s="144" t="s">
        <v>102</v>
      </c>
      <c r="F30" s="144" t="s">
        <v>208</v>
      </c>
      <c r="G30" s="144" t="s">
        <v>209</v>
      </c>
      <c r="H30" s="75">
        <v>726489</v>
      </c>
      <c r="I30" s="75">
        <v>726489</v>
      </c>
      <c r="J30" s="75"/>
      <c r="K30" s="75"/>
      <c r="L30" s="75">
        <v>726489</v>
      </c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="135" customFormat="1" customHeight="1" spans="1:23">
      <c r="A31" s="144" t="s">
        <v>70</v>
      </c>
      <c r="B31" s="145" t="s">
        <v>237</v>
      </c>
      <c r="C31" s="144" t="s">
        <v>238</v>
      </c>
      <c r="D31" s="144" t="s">
        <v>101</v>
      </c>
      <c r="E31" s="144" t="s">
        <v>102</v>
      </c>
      <c r="F31" s="144" t="s">
        <v>208</v>
      </c>
      <c r="G31" s="144" t="s">
        <v>209</v>
      </c>
      <c r="H31" s="75">
        <v>878400</v>
      </c>
      <c r="I31" s="75">
        <v>878400</v>
      </c>
      <c r="J31" s="75"/>
      <c r="K31" s="75"/>
      <c r="L31" s="75">
        <v>878400</v>
      </c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="135" customFormat="1" customHeight="1" spans="1:23">
      <c r="A32" s="144" t="s">
        <v>70</v>
      </c>
      <c r="B32" s="145" t="s">
        <v>237</v>
      </c>
      <c r="C32" s="144" t="s">
        <v>238</v>
      </c>
      <c r="D32" s="144" t="s">
        <v>101</v>
      </c>
      <c r="E32" s="144" t="s">
        <v>102</v>
      </c>
      <c r="F32" s="144" t="s">
        <v>210</v>
      </c>
      <c r="G32" s="144" t="s">
        <v>211</v>
      </c>
      <c r="H32" s="75">
        <v>1098000</v>
      </c>
      <c r="I32" s="75">
        <v>1098000</v>
      </c>
      <c r="J32" s="75"/>
      <c r="K32" s="75"/>
      <c r="L32" s="75">
        <v>1098000</v>
      </c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="135" customFormat="1" customHeight="1" spans="1:23">
      <c r="A33" s="144" t="s">
        <v>70</v>
      </c>
      <c r="B33" s="145" t="s">
        <v>239</v>
      </c>
      <c r="C33" s="144" t="s">
        <v>240</v>
      </c>
      <c r="D33" s="144" t="s">
        <v>113</v>
      </c>
      <c r="E33" s="144" t="s">
        <v>114</v>
      </c>
      <c r="F33" s="144" t="s">
        <v>241</v>
      </c>
      <c r="G33" s="144" t="s">
        <v>242</v>
      </c>
      <c r="H33" s="75">
        <v>550800</v>
      </c>
      <c r="I33" s="75">
        <v>550800</v>
      </c>
      <c r="J33" s="75"/>
      <c r="K33" s="75"/>
      <c r="L33" s="75">
        <v>550800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s="135" customFormat="1" customHeight="1" spans="1:23">
      <c r="A34" s="144" t="s">
        <v>70</v>
      </c>
      <c r="B34" s="145" t="s">
        <v>243</v>
      </c>
      <c r="C34" s="144" t="s">
        <v>244</v>
      </c>
      <c r="D34" s="144" t="s">
        <v>101</v>
      </c>
      <c r="E34" s="144" t="s">
        <v>102</v>
      </c>
      <c r="F34" s="144" t="s">
        <v>233</v>
      </c>
      <c r="G34" s="144" t="s">
        <v>234</v>
      </c>
      <c r="H34" s="75">
        <v>64800</v>
      </c>
      <c r="I34" s="75">
        <v>64800</v>
      </c>
      <c r="J34" s="75"/>
      <c r="K34" s="75"/>
      <c r="L34" s="75">
        <v>64800</v>
      </c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="135" customFormat="1" customHeight="1" spans="1:23">
      <c r="A35" s="144" t="s">
        <v>70</v>
      </c>
      <c r="B35" s="145" t="s">
        <v>245</v>
      </c>
      <c r="C35" s="144" t="s">
        <v>246</v>
      </c>
      <c r="D35" s="144" t="s">
        <v>101</v>
      </c>
      <c r="E35" s="144" t="s">
        <v>102</v>
      </c>
      <c r="F35" s="144" t="s">
        <v>247</v>
      </c>
      <c r="G35" s="144" t="s">
        <v>248</v>
      </c>
      <c r="H35" s="75">
        <v>300000</v>
      </c>
      <c r="I35" s="75">
        <v>300000</v>
      </c>
      <c r="J35" s="75"/>
      <c r="K35" s="75"/>
      <c r="L35" s="75">
        <v>300000</v>
      </c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="135" customFormat="1" customHeight="1" spans="1:23">
      <c r="A36" s="144" t="s">
        <v>70</v>
      </c>
      <c r="B36" s="145" t="s">
        <v>245</v>
      </c>
      <c r="C36" s="144" t="s">
        <v>246</v>
      </c>
      <c r="D36" s="144" t="s">
        <v>101</v>
      </c>
      <c r="E36" s="144" t="s">
        <v>102</v>
      </c>
      <c r="F36" s="144" t="s">
        <v>247</v>
      </c>
      <c r="G36" s="144" t="s">
        <v>248</v>
      </c>
      <c r="H36" s="75">
        <v>200000</v>
      </c>
      <c r="I36" s="75">
        <v>200000</v>
      </c>
      <c r="J36" s="75"/>
      <c r="K36" s="75"/>
      <c r="L36" s="75">
        <v>200000</v>
      </c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customFormat="1" ht="17.25" customHeight="1" spans="1:23">
      <c r="A37" s="22" t="s">
        <v>173</v>
      </c>
      <c r="B37" s="146"/>
      <c r="C37" s="146"/>
      <c r="D37" s="146"/>
      <c r="E37" s="146"/>
      <c r="F37" s="146"/>
      <c r="G37" s="147"/>
      <c r="H37" s="75">
        <v>15547257</v>
      </c>
      <c r="I37" s="75">
        <v>15547257</v>
      </c>
      <c r="J37" s="75"/>
      <c r="K37" s="75"/>
      <c r="L37" s="75">
        <v>15547257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A2" workbookViewId="0">
      <selection activeCell="C16" sqref="C16"/>
    </sheetView>
  </sheetViews>
  <sheetFormatPr defaultColWidth="9.14166666666667" defaultRowHeight="14.25" customHeight="1"/>
  <cols>
    <col min="1" max="1" width="10.2833333333333" customWidth="1"/>
    <col min="2" max="2" width="22.5" customWidth="1"/>
    <col min="3" max="3" width="52.2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29"/>
      <c r="E1" s="1"/>
      <c r="F1" s="1"/>
      <c r="G1" s="1"/>
      <c r="H1" s="1"/>
      <c r="U1" s="129"/>
      <c r="W1" s="130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6" customHeight="1" spans="1:23">
      <c r="A3" s="4" t="str">
        <f>"单位名称："&amp;"昆明市盘龙区新迎第二小学"</f>
        <v>单位名称：昆明市盘龙区新迎第二小学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9"/>
      <c r="W3" s="103" t="s">
        <v>1</v>
      </c>
    </row>
    <row r="4" ht="21.75" customHeight="1" spans="1:23">
      <c r="A4" s="8" t="s">
        <v>250</v>
      </c>
      <c r="B4" s="9" t="s">
        <v>186</v>
      </c>
      <c r="C4" s="8" t="s">
        <v>187</v>
      </c>
      <c r="D4" s="8" t="s">
        <v>251</v>
      </c>
      <c r="E4" s="9" t="s">
        <v>188</v>
      </c>
      <c r="F4" s="9" t="s">
        <v>189</v>
      </c>
      <c r="G4" s="9" t="s">
        <v>190</v>
      </c>
      <c r="H4" s="9" t="s">
        <v>191</v>
      </c>
      <c r="I4" s="25" t="s">
        <v>55</v>
      </c>
      <c r="J4" s="10" t="s">
        <v>252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1" t="s">
        <v>58</v>
      </c>
      <c r="K5" s="13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3" t="s">
        <v>57</v>
      </c>
      <c r="K6" s="13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3" t="s">
        <v>57</v>
      </c>
      <c r="K7" s="63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19">
        <v>21</v>
      </c>
      <c r="V8" s="27">
        <v>22</v>
      </c>
      <c r="W8" s="19">
        <v>23</v>
      </c>
    </row>
    <row r="9" ht="31" customHeight="1" spans="1:23">
      <c r="A9" s="65" t="s">
        <v>254</v>
      </c>
      <c r="B9" s="65" t="s">
        <v>255</v>
      </c>
      <c r="C9" s="65" t="s">
        <v>256</v>
      </c>
      <c r="D9" s="65" t="s">
        <v>70</v>
      </c>
      <c r="E9" s="65" t="s">
        <v>101</v>
      </c>
      <c r="F9" s="65" t="s">
        <v>102</v>
      </c>
      <c r="G9" s="65" t="s">
        <v>231</v>
      </c>
      <c r="H9" s="65" t="s">
        <v>232</v>
      </c>
      <c r="I9" s="75">
        <v>28183</v>
      </c>
      <c r="J9" s="75"/>
      <c r="K9" s="75"/>
      <c r="L9" s="75"/>
      <c r="M9" s="75"/>
      <c r="N9" s="75">
        <v>28183</v>
      </c>
      <c r="O9" s="75"/>
      <c r="P9" s="75"/>
      <c r="Q9" s="75"/>
      <c r="R9" s="75"/>
      <c r="S9" s="75"/>
      <c r="T9" s="75"/>
      <c r="U9" s="75"/>
      <c r="V9" s="75"/>
      <c r="W9" s="75"/>
    </row>
    <row r="10" ht="31" customHeight="1" spans="1:23">
      <c r="A10" s="65" t="s">
        <v>254</v>
      </c>
      <c r="B10" s="65" t="s">
        <v>255</v>
      </c>
      <c r="C10" s="65" t="s">
        <v>256</v>
      </c>
      <c r="D10" s="65" t="s">
        <v>70</v>
      </c>
      <c r="E10" s="65" t="s">
        <v>101</v>
      </c>
      <c r="F10" s="65" t="s">
        <v>102</v>
      </c>
      <c r="G10" s="65" t="s">
        <v>257</v>
      </c>
      <c r="H10" s="65" t="s">
        <v>258</v>
      </c>
      <c r="I10" s="75">
        <v>2000</v>
      </c>
      <c r="J10" s="75"/>
      <c r="K10" s="75"/>
      <c r="L10" s="75"/>
      <c r="M10" s="75"/>
      <c r="N10" s="75">
        <v>2000</v>
      </c>
      <c r="O10" s="75"/>
      <c r="P10" s="75"/>
      <c r="Q10" s="75"/>
      <c r="R10" s="75"/>
      <c r="S10" s="75"/>
      <c r="T10" s="75"/>
      <c r="U10" s="75"/>
      <c r="V10" s="75"/>
      <c r="W10" s="75"/>
    </row>
    <row r="11" ht="31" customHeight="1" spans="1:23">
      <c r="A11" s="65" t="s">
        <v>254</v>
      </c>
      <c r="B11" s="65" t="s">
        <v>259</v>
      </c>
      <c r="C11" s="65" t="s">
        <v>260</v>
      </c>
      <c r="D11" s="65" t="s">
        <v>70</v>
      </c>
      <c r="E11" s="65" t="s">
        <v>101</v>
      </c>
      <c r="F11" s="65" t="s">
        <v>102</v>
      </c>
      <c r="G11" s="65" t="s">
        <v>231</v>
      </c>
      <c r="H11" s="65" t="s">
        <v>232</v>
      </c>
      <c r="I11" s="75">
        <v>800</v>
      </c>
      <c r="J11" s="75"/>
      <c r="K11" s="75"/>
      <c r="L11" s="75"/>
      <c r="M11" s="75"/>
      <c r="N11" s="75">
        <v>800</v>
      </c>
      <c r="O11" s="75"/>
      <c r="P11" s="75"/>
      <c r="Q11" s="75"/>
      <c r="R11" s="75"/>
      <c r="S11" s="75"/>
      <c r="T11" s="75"/>
      <c r="U11" s="75"/>
      <c r="V11" s="75"/>
      <c r="W11" s="75"/>
    </row>
    <row r="12" ht="31" customHeight="1" spans="1:23">
      <c r="A12" s="65" t="s">
        <v>254</v>
      </c>
      <c r="B12" s="65" t="s">
        <v>261</v>
      </c>
      <c r="C12" s="65" t="s">
        <v>262</v>
      </c>
      <c r="D12" s="65" t="s">
        <v>70</v>
      </c>
      <c r="E12" s="65" t="s">
        <v>107</v>
      </c>
      <c r="F12" s="65" t="s">
        <v>108</v>
      </c>
      <c r="G12" s="65" t="s">
        <v>231</v>
      </c>
      <c r="H12" s="65" t="s">
        <v>232</v>
      </c>
      <c r="I12" s="75">
        <v>64</v>
      </c>
      <c r="J12" s="75"/>
      <c r="K12" s="75"/>
      <c r="L12" s="75"/>
      <c r="M12" s="75"/>
      <c r="N12" s="75">
        <v>64</v>
      </c>
      <c r="O12" s="75"/>
      <c r="P12" s="75"/>
      <c r="Q12" s="75"/>
      <c r="R12" s="75"/>
      <c r="S12" s="75"/>
      <c r="T12" s="75"/>
      <c r="U12" s="75"/>
      <c r="V12" s="75"/>
      <c r="W12" s="75"/>
    </row>
    <row r="13" ht="31" customHeight="1" spans="1:23">
      <c r="A13" s="65" t="s">
        <v>254</v>
      </c>
      <c r="B13" s="65" t="s">
        <v>263</v>
      </c>
      <c r="C13" s="65" t="s">
        <v>264</v>
      </c>
      <c r="D13" s="65" t="s">
        <v>70</v>
      </c>
      <c r="E13" s="65" t="s">
        <v>107</v>
      </c>
      <c r="F13" s="65" t="s">
        <v>108</v>
      </c>
      <c r="G13" s="65" t="s">
        <v>231</v>
      </c>
      <c r="H13" s="65" t="s">
        <v>232</v>
      </c>
      <c r="I13" s="75">
        <v>1600</v>
      </c>
      <c r="J13" s="75"/>
      <c r="K13" s="75"/>
      <c r="L13" s="75"/>
      <c r="M13" s="75"/>
      <c r="N13" s="75">
        <v>1600</v>
      </c>
      <c r="O13" s="75"/>
      <c r="P13" s="75"/>
      <c r="Q13" s="75"/>
      <c r="R13" s="75"/>
      <c r="S13" s="75"/>
      <c r="T13" s="75"/>
      <c r="U13" s="75"/>
      <c r="V13" s="75"/>
      <c r="W13" s="75"/>
    </row>
    <row r="14" ht="31" customHeight="1" spans="1:23">
      <c r="A14" s="65" t="s">
        <v>254</v>
      </c>
      <c r="B14" s="65" t="s">
        <v>265</v>
      </c>
      <c r="C14" s="65" t="s">
        <v>266</v>
      </c>
      <c r="D14" s="65" t="s">
        <v>70</v>
      </c>
      <c r="E14" s="65" t="s">
        <v>107</v>
      </c>
      <c r="F14" s="65" t="s">
        <v>108</v>
      </c>
      <c r="G14" s="65" t="s">
        <v>231</v>
      </c>
      <c r="H14" s="65" t="s">
        <v>232</v>
      </c>
      <c r="I14" s="75">
        <v>80</v>
      </c>
      <c r="J14" s="75"/>
      <c r="K14" s="75"/>
      <c r="L14" s="75"/>
      <c r="M14" s="75"/>
      <c r="N14" s="75">
        <v>80</v>
      </c>
      <c r="O14" s="75"/>
      <c r="P14" s="75"/>
      <c r="Q14" s="75"/>
      <c r="R14" s="75"/>
      <c r="S14" s="75"/>
      <c r="T14" s="75"/>
      <c r="U14" s="75"/>
      <c r="V14" s="75"/>
      <c r="W14" s="75"/>
    </row>
    <row r="15" ht="31" customHeight="1" spans="1:23">
      <c r="A15" s="65" t="s">
        <v>267</v>
      </c>
      <c r="B15" s="65" t="s">
        <v>268</v>
      </c>
      <c r="C15" s="65" t="s">
        <v>269</v>
      </c>
      <c r="D15" s="65" t="s">
        <v>70</v>
      </c>
      <c r="E15" s="65" t="s">
        <v>101</v>
      </c>
      <c r="F15" s="65" t="s">
        <v>102</v>
      </c>
      <c r="G15" s="65" t="s">
        <v>231</v>
      </c>
      <c r="H15" s="65" t="s">
        <v>232</v>
      </c>
      <c r="I15" s="75">
        <v>68002</v>
      </c>
      <c r="J15" s="75"/>
      <c r="K15" s="75"/>
      <c r="L15" s="75"/>
      <c r="M15" s="75"/>
      <c r="N15" s="75">
        <v>68002</v>
      </c>
      <c r="O15" s="75"/>
      <c r="P15" s="75"/>
      <c r="Q15" s="75"/>
      <c r="R15" s="75"/>
      <c r="S15" s="75"/>
      <c r="T15" s="75"/>
      <c r="U15" s="75"/>
      <c r="V15" s="75"/>
      <c r="W15" s="75"/>
    </row>
    <row r="16" ht="31" customHeight="1" spans="1:23">
      <c r="A16" s="65" t="s">
        <v>267</v>
      </c>
      <c r="B16" s="65" t="s">
        <v>270</v>
      </c>
      <c r="C16" s="65" t="s">
        <v>271</v>
      </c>
      <c r="D16" s="65" t="s">
        <v>70</v>
      </c>
      <c r="E16" s="65" t="s">
        <v>103</v>
      </c>
      <c r="F16" s="65" t="s">
        <v>104</v>
      </c>
      <c r="G16" s="65" t="s">
        <v>231</v>
      </c>
      <c r="H16" s="65" t="s">
        <v>232</v>
      </c>
      <c r="I16" s="75">
        <v>2400</v>
      </c>
      <c r="J16" s="75"/>
      <c r="K16" s="75"/>
      <c r="L16" s="75"/>
      <c r="M16" s="75"/>
      <c r="N16" s="75">
        <v>2400</v>
      </c>
      <c r="O16" s="75"/>
      <c r="P16" s="75"/>
      <c r="Q16" s="75"/>
      <c r="R16" s="75"/>
      <c r="S16" s="75"/>
      <c r="T16" s="75"/>
      <c r="U16" s="75"/>
      <c r="V16" s="75"/>
      <c r="W16" s="75"/>
    </row>
    <row r="17" ht="31" customHeight="1" spans="1:23">
      <c r="A17" s="65" t="s">
        <v>267</v>
      </c>
      <c r="B17" s="65" t="s">
        <v>272</v>
      </c>
      <c r="C17" s="65" t="s">
        <v>273</v>
      </c>
      <c r="D17" s="65" t="s">
        <v>70</v>
      </c>
      <c r="E17" s="65" t="s">
        <v>103</v>
      </c>
      <c r="F17" s="65" t="s">
        <v>104</v>
      </c>
      <c r="G17" s="65" t="s">
        <v>274</v>
      </c>
      <c r="H17" s="65" t="s">
        <v>275</v>
      </c>
      <c r="I17" s="75">
        <v>180625</v>
      </c>
      <c r="J17" s="75">
        <v>180625</v>
      </c>
      <c r="K17" s="75">
        <v>180625</v>
      </c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ht="31" customHeight="1" spans="1:23">
      <c r="A18" s="65" t="s">
        <v>267</v>
      </c>
      <c r="B18" s="65" t="s">
        <v>276</v>
      </c>
      <c r="C18" s="65" t="s">
        <v>277</v>
      </c>
      <c r="D18" s="65" t="s">
        <v>70</v>
      </c>
      <c r="E18" s="65" t="s">
        <v>103</v>
      </c>
      <c r="F18" s="65" t="s">
        <v>104</v>
      </c>
      <c r="G18" s="65" t="s">
        <v>231</v>
      </c>
      <c r="H18" s="65" t="s">
        <v>232</v>
      </c>
      <c r="I18" s="75">
        <v>200000</v>
      </c>
      <c r="J18" s="75"/>
      <c r="K18" s="75"/>
      <c r="L18" s="75"/>
      <c r="M18" s="75"/>
      <c r="N18" s="75"/>
      <c r="O18" s="75"/>
      <c r="P18" s="75"/>
      <c r="Q18" s="75"/>
      <c r="R18" s="75">
        <v>200000</v>
      </c>
      <c r="S18" s="75"/>
      <c r="T18" s="75"/>
      <c r="U18" s="75"/>
      <c r="V18" s="75"/>
      <c r="W18" s="75">
        <v>200000</v>
      </c>
    </row>
    <row r="19" ht="31" customHeight="1" spans="1:23">
      <c r="A19" s="65" t="s">
        <v>267</v>
      </c>
      <c r="B19" s="65" t="s">
        <v>278</v>
      </c>
      <c r="C19" s="65" t="s">
        <v>279</v>
      </c>
      <c r="D19" s="65" t="s">
        <v>70</v>
      </c>
      <c r="E19" s="65" t="s">
        <v>103</v>
      </c>
      <c r="F19" s="65" t="s">
        <v>104</v>
      </c>
      <c r="G19" s="65" t="s">
        <v>231</v>
      </c>
      <c r="H19" s="65" t="s">
        <v>232</v>
      </c>
      <c r="I19" s="75">
        <v>36788</v>
      </c>
      <c r="J19" s="75"/>
      <c r="K19" s="75"/>
      <c r="L19" s="75"/>
      <c r="M19" s="75"/>
      <c r="N19" s="75"/>
      <c r="O19" s="75"/>
      <c r="P19" s="75"/>
      <c r="Q19" s="75"/>
      <c r="R19" s="75">
        <v>36788</v>
      </c>
      <c r="S19" s="75"/>
      <c r="T19" s="75"/>
      <c r="U19" s="75"/>
      <c r="V19" s="75"/>
      <c r="W19" s="75">
        <v>36788</v>
      </c>
    </row>
    <row r="20" ht="31" customHeight="1" spans="1:23">
      <c r="A20" s="65" t="s">
        <v>267</v>
      </c>
      <c r="B20" s="65" t="s">
        <v>280</v>
      </c>
      <c r="C20" s="65" t="s">
        <v>281</v>
      </c>
      <c r="D20" s="65" t="s">
        <v>70</v>
      </c>
      <c r="E20" s="65" t="s">
        <v>103</v>
      </c>
      <c r="F20" s="65" t="s">
        <v>104</v>
      </c>
      <c r="G20" s="65" t="s">
        <v>231</v>
      </c>
      <c r="H20" s="65" t="s">
        <v>232</v>
      </c>
      <c r="I20" s="75">
        <v>122909</v>
      </c>
      <c r="J20" s="75">
        <v>122909</v>
      </c>
      <c r="K20" s="75">
        <v>122909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ht="18.75" customHeight="1" spans="1:23">
      <c r="A21" s="32" t="s">
        <v>173</v>
      </c>
      <c r="B21" s="33"/>
      <c r="C21" s="33"/>
      <c r="D21" s="33"/>
      <c r="E21" s="33"/>
      <c r="F21" s="33"/>
      <c r="G21" s="33"/>
      <c r="H21" s="34"/>
      <c r="I21" s="75">
        <v>643451</v>
      </c>
      <c r="J21" s="75">
        <v>303534</v>
      </c>
      <c r="K21" s="75">
        <v>303534</v>
      </c>
      <c r="L21" s="75"/>
      <c r="M21" s="75"/>
      <c r="N21" s="75">
        <v>103129</v>
      </c>
      <c r="O21" s="75"/>
      <c r="P21" s="75"/>
      <c r="Q21" s="75"/>
      <c r="R21" s="75">
        <v>236788</v>
      </c>
      <c r="S21" s="75"/>
      <c r="T21" s="75"/>
      <c r="U21" s="75"/>
      <c r="V21" s="75"/>
      <c r="W21" s="75">
        <v>236788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tabSelected="1" workbookViewId="0">
      <selection activeCell="D8" sqref="D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282</v>
      </c>
    </row>
    <row r="2" ht="39.75" customHeight="1" spans="1:10">
      <c r="A2" s="61" t="str">
        <f>"2026"&amp;"年部门项目支出绩效目标表"</f>
        <v>2026年部门项目支出绩效目标表</v>
      </c>
      <c r="B2" s="3"/>
      <c r="C2" s="3"/>
      <c r="D2" s="3"/>
      <c r="E2" s="3"/>
      <c r="F2" s="62"/>
      <c r="G2" s="3"/>
      <c r="H2" s="62"/>
      <c r="I2" s="62"/>
      <c r="J2" s="3"/>
    </row>
    <row r="3" ht="17.25" customHeight="1" spans="1:10">
      <c r="A3" s="4" t="str">
        <f>"单位名称："&amp;"昆明市盘龙区新迎第二小学"</f>
        <v>单位名称：昆明市盘龙区新迎第二小学</v>
      </c>
    </row>
    <row r="4" ht="44.25" customHeight="1" spans="1:10">
      <c r="A4" s="63" t="s">
        <v>283</v>
      </c>
      <c r="B4" s="63" t="s">
        <v>284</v>
      </c>
      <c r="C4" s="63" t="s">
        <v>285</v>
      </c>
      <c r="D4" s="63" t="s">
        <v>286</v>
      </c>
      <c r="E4" s="63" t="s">
        <v>287</v>
      </c>
      <c r="F4" s="64" t="s">
        <v>288</v>
      </c>
      <c r="G4" s="63" t="s">
        <v>289</v>
      </c>
      <c r="H4" s="64" t="s">
        <v>290</v>
      </c>
      <c r="I4" s="64" t="s">
        <v>291</v>
      </c>
      <c r="J4" s="63" t="s">
        <v>292</v>
      </c>
    </row>
    <row r="5" ht="18.75" customHeight="1" spans="1:10">
      <c r="A5" s="127">
        <v>1</v>
      </c>
      <c r="B5" s="127">
        <v>2</v>
      </c>
      <c r="C5" s="127">
        <v>3</v>
      </c>
      <c r="D5" s="127">
        <v>4</v>
      </c>
      <c r="E5" s="127">
        <v>5</v>
      </c>
      <c r="F5" s="27">
        <v>6</v>
      </c>
      <c r="G5" s="127">
        <v>7</v>
      </c>
      <c r="H5" s="27">
        <v>8</v>
      </c>
      <c r="I5" s="27">
        <v>9</v>
      </c>
      <c r="J5" s="127">
        <v>10</v>
      </c>
    </row>
    <row r="6" ht="42" customHeight="1" spans="1:10">
      <c r="A6" s="128" t="s">
        <v>293</v>
      </c>
      <c r="B6" s="20" t="s">
        <v>294</v>
      </c>
      <c r="C6" s="20" t="s">
        <v>295</v>
      </c>
      <c r="D6" s="20" t="s">
        <v>296</v>
      </c>
      <c r="E6" s="28" t="s">
        <v>297</v>
      </c>
      <c r="F6" s="20" t="s">
        <v>298</v>
      </c>
      <c r="G6" s="28" t="s">
        <v>82</v>
      </c>
      <c r="H6" s="20" t="s">
        <v>299</v>
      </c>
      <c r="I6" s="20" t="s">
        <v>300</v>
      </c>
      <c r="J6" s="28" t="s">
        <v>301</v>
      </c>
    </row>
    <row r="7" ht="42" customHeight="1" spans="1:10">
      <c r="A7" s="128" t="s">
        <v>279</v>
      </c>
      <c r="B7" s="20" t="s">
        <v>302</v>
      </c>
      <c r="C7" s="20" t="s">
        <v>295</v>
      </c>
      <c r="D7" s="20" t="s">
        <v>303</v>
      </c>
      <c r="E7" s="28" t="s">
        <v>304</v>
      </c>
      <c r="F7" s="20" t="s">
        <v>305</v>
      </c>
      <c r="G7" s="28" t="s">
        <v>306</v>
      </c>
      <c r="H7" s="20" t="s">
        <v>307</v>
      </c>
      <c r="I7" s="20" t="s">
        <v>300</v>
      </c>
      <c r="J7" s="28" t="s">
        <v>308</v>
      </c>
    </row>
    <row r="8" ht="42" customHeight="1" spans="1:10">
      <c r="A8" s="128" t="s">
        <v>279</v>
      </c>
      <c r="B8" s="20" t="s">
        <v>302</v>
      </c>
      <c r="C8" s="20" t="s">
        <v>295</v>
      </c>
      <c r="D8" s="20" t="s">
        <v>303</v>
      </c>
      <c r="E8" s="28" t="s">
        <v>309</v>
      </c>
      <c r="F8" s="20" t="s">
        <v>305</v>
      </c>
      <c r="G8" s="28" t="s">
        <v>306</v>
      </c>
      <c r="H8" s="20" t="s">
        <v>307</v>
      </c>
      <c r="I8" s="20" t="s">
        <v>300</v>
      </c>
      <c r="J8" s="28" t="s">
        <v>310</v>
      </c>
    </row>
    <row r="9" ht="42" customHeight="1" spans="1:10">
      <c r="A9" s="128" t="s">
        <v>279</v>
      </c>
      <c r="B9" s="20" t="s">
        <v>302</v>
      </c>
      <c r="C9" s="20" t="s">
        <v>295</v>
      </c>
      <c r="D9" s="20" t="s">
        <v>311</v>
      </c>
      <c r="E9" s="28" t="s">
        <v>312</v>
      </c>
      <c r="F9" s="20" t="s">
        <v>313</v>
      </c>
      <c r="G9" s="28" t="s">
        <v>314</v>
      </c>
      <c r="H9" s="20" t="s">
        <v>315</v>
      </c>
      <c r="I9" s="20" t="s">
        <v>300</v>
      </c>
      <c r="J9" s="28" t="s">
        <v>316</v>
      </c>
    </row>
    <row r="10" ht="42" customHeight="1" spans="1:10">
      <c r="A10" s="128"/>
      <c r="B10" s="20"/>
      <c r="C10" s="20" t="s">
        <v>317</v>
      </c>
      <c r="D10" s="20" t="s">
        <v>318</v>
      </c>
      <c r="E10" s="28" t="s">
        <v>319</v>
      </c>
      <c r="F10" s="20" t="s">
        <v>298</v>
      </c>
      <c r="G10" s="28" t="s">
        <v>320</v>
      </c>
      <c r="H10" s="20" t="s">
        <v>307</v>
      </c>
      <c r="I10" s="20" t="s">
        <v>300</v>
      </c>
      <c r="J10" s="28" t="s">
        <v>321</v>
      </c>
    </row>
    <row r="11" ht="42" customHeight="1" spans="1:10">
      <c r="A11" s="128" t="s">
        <v>279</v>
      </c>
      <c r="B11" s="20" t="s">
        <v>302</v>
      </c>
      <c r="C11" s="20" t="s">
        <v>322</v>
      </c>
      <c r="D11" s="20" t="s">
        <v>323</v>
      </c>
      <c r="E11" s="28" t="s">
        <v>324</v>
      </c>
      <c r="F11" s="20" t="s">
        <v>298</v>
      </c>
      <c r="G11" s="28" t="s">
        <v>325</v>
      </c>
      <c r="H11" s="20" t="s">
        <v>307</v>
      </c>
      <c r="I11" s="20" t="s">
        <v>300</v>
      </c>
      <c r="J11" s="28" t="s">
        <v>326</v>
      </c>
    </row>
    <row r="12" ht="42" customHeight="1" spans="1:10">
      <c r="A12" s="128" t="s">
        <v>327</v>
      </c>
      <c r="B12" s="20" t="s">
        <v>328</v>
      </c>
      <c r="C12" s="20" t="s">
        <v>295</v>
      </c>
      <c r="D12" s="20" t="s">
        <v>303</v>
      </c>
      <c r="E12" s="28" t="s">
        <v>329</v>
      </c>
      <c r="F12" s="20" t="s">
        <v>305</v>
      </c>
      <c r="G12" s="28" t="s">
        <v>306</v>
      </c>
      <c r="H12" s="20" t="s">
        <v>307</v>
      </c>
      <c r="I12" s="20" t="s">
        <v>300</v>
      </c>
      <c r="J12" s="28" t="s">
        <v>330</v>
      </c>
    </row>
    <row r="13" ht="42" customHeight="1" spans="1:10">
      <c r="A13" s="128" t="s">
        <v>281</v>
      </c>
      <c r="B13" s="20" t="s">
        <v>331</v>
      </c>
      <c r="C13" s="20" t="s">
        <v>317</v>
      </c>
      <c r="D13" s="20" t="s">
        <v>318</v>
      </c>
      <c r="E13" s="28" t="s">
        <v>332</v>
      </c>
      <c r="F13" s="20" t="s">
        <v>298</v>
      </c>
      <c r="G13" s="28" t="s">
        <v>333</v>
      </c>
      <c r="H13" s="20" t="s">
        <v>307</v>
      </c>
      <c r="I13" s="20" t="s">
        <v>300</v>
      </c>
      <c r="J13" s="28" t="s">
        <v>334</v>
      </c>
    </row>
    <row r="14" ht="42" customHeight="1" spans="1:10">
      <c r="A14" s="128" t="s">
        <v>281</v>
      </c>
      <c r="B14" s="20" t="s">
        <v>331</v>
      </c>
      <c r="C14" s="20" t="s">
        <v>317</v>
      </c>
      <c r="D14" s="20" t="s">
        <v>335</v>
      </c>
      <c r="E14" s="28" t="s">
        <v>336</v>
      </c>
      <c r="F14" s="20" t="s">
        <v>305</v>
      </c>
      <c r="G14" s="28" t="s">
        <v>93</v>
      </c>
      <c r="H14" s="20" t="s">
        <v>315</v>
      </c>
      <c r="I14" s="20" t="s">
        <v>300</v>
      </c>
      <c r="J14" s="28" t="s">
        <v>337</v>
      </c>
    </row>
    <row r="15" ht="42" customHeight="1" spans="1:10">
      <c r="A15" s="128" t="s">
        <v>281</v>
      </c>
      <c r="B15" s="20" t="s">
        <v>331</v>
      </c>
      <c r="C15" s="20" t="s">
        <v>322</v>
      </c>
      <c r="D15" s="20" t="s">
        <v>323</v>
      </c>
      <c r="E15" s="28" t="s">
        <v>338</v>
      </c>
      <c r="F15" s="20" t="s">
        <v>298</v>
      </c>
      <c r="G15" s="28" t="s">
        <v>325</v>
      </c>
      <c r="H15" s="20" t="s">
        <v>307</v>
      </c>
      <c r="I15" s="20" t="s">
        <v>300</v>
      </c>
      <c r="J15" s="28" t="s">
        <v>339</v>
      </c>
    </row>
    <row r="16" ht="42" customHeight="1" spans="1:10">
      <c r="A16" s="128" t="s">
        <v>340</v>
      </c>
      <c r="B16" s="20" t="s">
        <v>341</v>
      </c>
      <c r="C16" s="20" t="s">
        <v>295</v>
      </c>
      <c r="D16" s="20" t="s">
        <v>303</v>
      </c>
      <c r="E16" s="28" t="s">
        <v>342</v>
      </c>
      <c r="F16" s="20" t="s">
        <v>298</v>
      </c>
      <c r="G16" s="28" t="s">
        <v>325</v>
      </c>
      <c r="H16" s="20" t="s">
        <v>307</v>
      </c>
      <c r="I16" s="20" t="s">
        <v>343</v>
      </c>
      <c r="J16" s="28" t="s">
        <v>344</v>
      </c>
    </row>
    <row r="17" ht="42" customHeight="1" spans="1:10">
      <c r="A17" s="128" t="s">
        <v>273</v>
      </c>
      <c r="B17" s="20" t="s">
        <v>345</v>
      </c>
      <c r="C17" s="20" t="s">
        <v>295</v>
      </c>
      <c r="D17" s="20" t="s">
        <v>311</v>
      </c>
      <c r="E17" s="28" t="s">
        <v>346</v>
      </c>
      <c r="F17" s="20" t="s">
        <v>347</v>
      </c>
      <c r="G17" s="28" t="s">
        <v>348</v>
      </c>
      <c r="H17" s="20" t="s">
        <v>349</v>
      </c>
      <c r="I17" s="20" t="s">
        <v>300</v>
      </c>
      <c r="J17" s="28" t="s">
        <v>350</v>
      </c>
    </row>
    <row r="18" ht="42" customHeight="1" spans="1:10">
      <c r="A18" s="128" t="s">
        <v>273</v>
      </c>
      <c r="B18" s="20" t="s">
        <v>345</v>
      </c>
      <c r="C18" s="20" t="s">
        <v>317</v>
      </c>
      <c r="D18" s="20" t="s">
        <v>318</v>
      </c>
      <c r="E18" s="28" t="s">
        <v>351</v>
      </c>
      <c r="F18" s="20" t="s">
        <v>347</v>
      </c>
      <c r="G18" s="28" t="s">
        <v>91</v>
      </c>
      <c r="H18" s="20" t="s">
        <v>307</v>
      </c>
      <c r="I18" s="20" t="s">
        <v>300</v>
      </c>
      <c r="J18" s="28" t="s">
        <v>352</v>
      </c>
    </row>
    <row r="19" ht="42" customHeight="1" spans="1:10">
      <c r="A19" s="128" t="s">
        <v>273</v>
      </c>
      <c r="B19" s="20" t="s">
        <v>345</v>
      </c>
      <c r="C19" s="20" t="s">
        <v>317</v>
      </c>
      <c r="D19" s="20" t="s">
        <v>318</v>
      </c>
      <c r="E19" s="28" t="s">
        <v>353</v>
      </c>
      <c r="F19" s="20" t="s">
        <v>298</v>
      </c>
      <c r="G19" s="28" t="s">
        <v>354</v>
      </c>
      <c r="H19" s="20" t="s">
        <v>307</v>
      </c>
      <c r="I19" s="20" t="s">
        <v>300</v>
      </c>
      <c r="J19" s="28" t="s">
        <v>355</v>
      </c>
    </row>
    <row r="20" ht="42" customHeight="1" spans="1:10">
      <c r="A20" s="128" t="s">
        <v>273</v>
      </c>
      <c r="B20" s="20" t="s">
        <v>345</v>
      </c>
      <c r="C20" s="20" t="s">
        <v>322</v>
      </c>
      <c r="D20" s="20" t="s">
        <v>323</v>
      </c>
      <c r="E20" s="28" t="s">
        <v>356</v>
      </c>
      <c r="F20" s="20" t="s">
        <v>298</v>
      </c>
      <c r="G20" s="28" t="s">
        <v>325</v>
      </c>
      <c r="H20" s="20" t="s">
        <v>307</v>
      </c>
      <c r="I20" s="20" t="s">
        <v>300</v>
      </c>
      <c r="J20" s="28" t="s">
        <v>357</v>
      </c>
    </row>
    <row r="21" ht="42" customHeight="1" spans="1:10">
      <c r="A21" s="128" t="s">
        <v>358</v>
      </c>
      <c r="B21" s="20" t="s">
        <v>359</v>
      </c>
      <c r="C21" s="20" t="s">
        <v>295</v>
      </c>
      <c r="D21" s="20" t="s">
        <v>296</v>
      </c>
      <c r="E21" s="28" t="s">
        <v>360</v>
      </c>
      <c r="F21" s="20" t="s">
        <v>305</v>
      </c>
      <c r="G21" s="28" t="s">
        <v>306</v>
      </c>
      <c r="H21" s="20" t="s">
        <v>307</v>
      </c>
      <c r="I21" s="20" t="s">
        <v>300</v>
      </c>
      <c r="J21" s="28" t="s">
        <v>361</v>
      </c>
    </row>
    <row r="22" ht="42" customHeight="1" spans="1:10">
      <c r="A22" s="128" t="s">
        <v>277</v>
      </c>
      <c r="B22" s="20" t="s">
        <v>362</v>
      </c>
      <c r="C22" s="20" t="s">
        <v>295</v>
      </c>
      <c r="D22" s="20" t="s">
        <v>296</v>
      </c>
      <c r="E22" s="28" t="s">
        <v>363</v>
      </c>
      <c r="F22" s="20" t="s">
        <v>298</v>
      </c>
      <c r="G22" s="28" t="s">
        <v>364</v>
      </c>
      <c r="H22" s="20" t="s">
        <v>307</v>
      </c>
      <c r="I22" s="20" t="s">
        <v>300</v>
      </c>
      <c r="J22" s="28" t="s">
        <v>365</v>
      </c>
    </row>
    <row r="23" ht="42" customHeight="1" spans="1:10">
      <c r="A23" s="128" t="s">
        <v>277</v>
      </c>
      <c r="B23" s="20" t="s">
        <v>362</v>
      </c>
      <c r="C23" s="20" t="s">
        <v>295</v>
      </c>
      <c r="D23" s="20" t="s">
        <v>303</v>
      </c>
      <c r="E23" s="28" t="s">
        <v>366</v>
      </c>
      <c r="F23" s="20" t="s">
        <v>298</v>
      </c>
      <c r="G23" s="28" t="s">
        <v>367</v>
      </c>
      <c r="H23" s="20" t="s">
        <v>307</v>
      </c>
      <c r="I23" s="20" t="s">
        <v>300</v>
      </c>
      <c r="J23" s="28" t="s">
        <v>368</v>
      </c>
    </row>
    <row r="24" ht="42" customHeight="1" spans="1:10">
      <c r="A24" s="128" t="s">
        <v>277</v>
      </c>
      <c r="B24" s="20" t="s">
        <v>362</v>
      </c>
      <c r="C24" s="20" t="s">
        <v>295</v>
      </c>
      <c r="D24" s="20" t="s">
        <v>311</v>
      </c>
      <c r="E24" s="28" t="s">
        <v>312</v>
      </c>
      <c r="F24" s="20" t="s">
        <v>347</v>
      </c>
      <c r="G24" s="28" t="s">
        <v>314</v>
      </c>
      <c r="H24" s="20" t="s">
        <v>315</v>
      </c>
      <c r="I24" s="20" t="s">
        <v>300</v>
      </c>
      <c r="J24" s="28" t="s">
        <v>316</v>
      </c>
    </row>
    <row r="25" ht="42" customHeight="1" spans="1:10">
      <c r="A25" s="128"/>
      <c r="B25" s="20"/>
      <c r="C25" s="20" t="s">
        <v>295</v>
      </c>
      <c r="D25" s="20" t="s">
        <v>311</v>
      </c>
      <c r="E25" s="28" t="s">
        <v>369</v>
      </c>
      <c r="F25" s="20" t="s">
        <v>305</v>
      </c>
      <c r="G25" s="28" t="s">
        <v>306</v>
      </c>
      <c r="H25" s="20" t="s">
        <v>307</v>
      </c>
      <c r="I25" s="20" t="s">
        <v>300</v>
      </c>
      <c r="J25" s="28" t="s">
        <v>370</v>
      </c>
    </row>
    <row r="26" ht="42" customHeight="1" spans="1:10">
      <c r="A26" s="128"/>
      <c r="B26" s="20"/>
      <c r="C26" s="20" t="s">
        <v>317</v>
      </c>
      <c r="D26" s="20" t="s">
        <v>318</v>
      </c>
      <c r="E26" s="28" t="s">
        <v>371</v>
      </c>
      <c r="F26" s="20" t="s">
        <v>347</v>
      </c>
      <c r="G26" s="28" t="s">
        <v>82</v>
      </c>
      <c r="H26" s="20" t="s">
        <v>307</v>
      </c>
      <c r="I26" s="20" t="s">
        <v>300</v>
      </c>
      <c r="J26" s="28" t="s">
        <v>372</v>
      </c>
    </row>
    <row r="27" ht="42" customHeight="1" spans="1:10">
      <c r="A27" s="128"/>
      <c r="B27" s="20"/>
      <c r="C27" s="20" t="s">
        <v>317</v>
      </c>
      <c r="D27" s="20" t="s">
        <v>318</v>
      </c>
      <c r="E27" s="28" t="s">
        <v>319</v>
      </c>
      <c r="F27" s="20" t="s">
        <v>298</v>
      </c>
      <c r="G27" s="28" t="s">
        <v>320</v>
      </c>
      <c r="H27" s="20" t="s">
        <v>307</v>
      </c>
      <c r="I27" s="20" t="s">
        <v>300</v>
      </c>
      <c r="J27" s="28" t="s">
        <v>373</v>
      </c>
    </row>
    <row r="28" ht="42" customHeight="1" spans="1:10">
      <c r="A28" s="128" t="s">
        <v>277</v>
      </c>
      <c r="B28" s="20" t="s">
        <v>362</v>
      </c>
      <c r="C28" s="20" t="s">
        <v>322</v>
      </c>
      <c r="D28" s="20" t="s">
        <v>323</v>
      </c>
      <c r="E28" s="28" t="s">
        <v>356</v>
      </c>
      <c r="F28" s="20" t="s">
        <v>298</v>
      </c>
      <c r="G28" s="28" t="s">
        <v>325</v>
      </c>
      <c r="H28" s="20" t="s">
        <v>307</v>
      </c>
      <c r="I28" s="20" t="s">
        <v>300</v>
      </c>
      <c r="J28" s="28" t="s">
        <v>374</v>
      </c>
    </row>
  </sheetData>
  <mergeCells count="10">
    <mergeCell ref="A2:J2"/>
    <mergeCell ref="A3:H3"/>
    <mergeCell ref="A6:A11"/>
    <mergeCell ref="A12:A15"/>
    <mergeCell ref="A16:A20"/>
    <mergeCell ref="A21:A28"/>
    <mergeCell ref="B6:B11"/>
    <mergeCell ref="B12:B15"/>
    <mergeCell ref="B16:B20"/>
    <mergeCell ref="B21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El_pin</cp:lastModifiedBy>
  <dcterms:created xsi:type="dcterms:W3CDTF">2026-03-13T01:50:00Z</dcterms:created>
  <dcterms:modified xsi:type="dcterms:W3CDTF">2026-03-23T08:42:43Z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F3967E4070F84B3BAB9E935F56988B37_13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