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Sheet1!$A$2:$J$66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<sst xmlns="http://schemas.openxmlformats.org/spreadsheetml/2006/main" count="269" uniqueCount="116">
  <si>
    <t>昆明市盘龙区2026年事业单位公开招聘工作人员综合成绩及拟进入考察体检人选名单</t>
  </si>
  <si>
    <t>序号</t>
  </si>
  <si>
    <t>准考证号</t>
  </si>
  <si>
    <t>岗位代码</t>
  </si>
  <si>
    <t>招聘单位</t>
  </si>
  <si>
    <t>笔试考试总分</t>
  </si>
  <si>
    <t>笔试折算成绩</t>
  </si>
  <si>
    <t>面试成绩</t>
  </si>
  <si>
    <t>综合成绩</t>
  </si>
  <si>
    <t>综合成绩排名</t>
  </si>
  <si>
    <t>是否进入下一环节</t>
  </si>
  <si>
    <t>1153011303307</t>
  </si>
  <si>
    <t>15301025001001001</t>
  </si>
  <si>
    <t>昆明市盘龙区土地储备中心</t>
  </si>
  <si>
    <t>是</t>
  </si>
  <si>
    <t>1153011301410</t>
  </si>
  <si>
    <t>否</t>
  </si>
  <si>
    <t>1153011300909</t>
  </si>
  <si>
    <t>1153010208427</t>
  </si>
  <si>
    <t>15301025002001001</t>
  </si>
  <si>
    <t>昆明市盘龙区劳动人事争议仲裁院</t>
  </si>
  <si>
    <t>1153010205619</t>
  </si>
  <si>
    <t>155.00</t>
  </si>
  <si>
    <t>1153010208425</t>
  </si>
  <si>
    <t>1153010509517</t>
  </si>
  <si>
    <t>15301025003001001</t>
  </si>
  <si>
    <t>昆明市盘龙区农业农村发展服务中心</t>
  </si>
  <si>
    <t>1153010512709</t>
  </si>
  <si>
    <t>1153010510925</t>
  </si>
  <si>
    <t>1153010605307</t>
  </si>
  <si>
    <t>15301025
004001001</t>
  </si>
  <si>
    <t>昆明市盘龙统计局联盟街道办事处统计站</t>
  </si>
  <si>
    <t>1153010603121</t>
  </si>
  <si>
    <t>1153010600110</t>
  </si>
  <si>
    <t>1153010701626</t>
  </si>
  <si>
    <t>15301025004003001</t>
  </si>
  <si>
    <t>昆明市盘龙统计局龙泉街道办事处统计站</t>
  </si>
  <si>
    <t>1153010701101</t>
  </si>
  <si>
    <t>1153010702326</t>
  </si>
  <si>
    <t>1153010603617</t>
  </si>
  <si>
    <t>15301025004002001</t>
  </si>
  <si>
    <t>昆明市盘龙统计局松华街道办事处统计站</t>
  </si>
  <si>
    <t>1153010604011</t>
  </si>
  <si>
    <t>1153010600813</t>
  </si>
  <si>
    <t>1153010404312</t>
  </si>
  <si>
    <t>15301025005001001</t>
  </si>
  <si>
    <t>盘龙区拓东街道办事处党群服务中心</t>
  </si>
  <si>
    <t>1153010401229</t>
  </si>
  <si>
    <t>1153010402410</t>
  </si>
  <si>
    <t>1153010404007</t>
  </si>
  <si>
    <t>15301025005001002</t>
  </si>
  <si>
    <t>1153010401801</t>
  </si>
  <si>
    <t>1153010401702</t>
  </si>
  <si>
    <t>1153012102717</t>
  </si>
  <si>
    <t>15301025006001001</t>
  </si>
  <si>
    <t>盘龙区东华街道办事处党群服务中心</t>
  </si>
  <si>
    <t>1153012101630</t>
  </si>
  <si>
    <t>1153012101315</t>
  </si>
  <si>
    <t>1153012100305</t>
  </si>
  <si>
    <t>1153012101702</t>
  </si>
  <si>
    <t>15301025007001001</t>
  </si>
  <si>
    <t>盘龙区金辰街道办事处党群服务中心</t>
  </si>
  <si>
    <t>1153012100412</t>
  </si>
  <si>
    <t>1153012102615</t>
  </si>
  <si>
    <t>1153012101328</t>
  </si>
  <si>
    <t>15301025008001001</t>
  </si>
  <si>
    <t>昆明市盘龙区人民政府鼓楼街道办事处综合行政执法队</t>
  </si>
  <si>
    <t>1153012102319</t>
  </si>
  <si>
    <t>1153012100729</t>
  </si>
  <si>
    <t>1153011600314</t>
  </si>
  <si>
    <t>15301025009003003</t>
  </si>
  <si>
    <t>昆明市盘龙区财大附中</t>
  </si>
  <si>
    <t>1153011601303</t>
  </si>
  <si>
    <t>1153011601114</t>
  </si>
  <si>
    <t>1153011601529</t>
  </si>
  <si>
    <t>15301025009018001</t>
  </si>
  <si>
    <t>昆明市盘龙区东华小学</t>
  </si>
  <si>
    <t>1153011600824</t>
  </si>
  <si>
    <t>1153011601929</t>
  </si>
  <si>
    <t>1153011600301</t>
  </si>
  <si>
    <t>15301025009019001</t>
  </si>
  <si>
    <t>昆明市人民政府机关幼儿园</t>
  </si>
  <si>
    <t>1153011600727</t>
  </si>
  <si>
    <t>1153011600603</t>
  </si>
  <si>
    <t>1153011400815</t>
  </si>
  <si>
    <t>15301025010002005</t>
  </si>
  <si>
    <t>昆明市盘龙区人民医院</t>
  </si>
  <si>
    <t>1153011402315</t>
  </si>
  <si>
    <t>1153011403411</t>
  </si>
  <si>
    <t>1153011401209</t>
  </si>
  <si>
    <t>15301025010002006</t>
  </si>
  <si>
    <t>1153011403107</t>
  </si>
  <si>
    <t>1153011401720</t>
  </si>
  <si>
    <t>1153011401023</t>
  </si>
  <si>
    <t>15301025010002007</t>
  </si>
  <si>
    <t>1153011402425</t>
  </si>
  <si>
    <t>1153011401113</t>
  </si>
  <si>
    <t>1153010103301</t>
  </si>
  <si>
    <t>15301025010002009</t>
  </si>
  <si>
    <t>1153010105122</t>
  </si>
  <si>
    <t>1153010100203</t>
  </si>
  <si>
    <t>1153010402618</t>
  </si>
  <si>
    <t>15301025010003002</t>
  </si>
  <si>
    <t>昆明市盘龙区金辰街道社区卫生服务中心</t>
  </si>
  <si>
    <t>1153010401312</t>
  </si>
  <si>
    <t>1153010401204</t>
  </si>
  <si>
    <t>1153010304618</t>
  </si>
  <si>
    <t>15301025010001001</t>
  </si>
  <si>
    <t>昆明市盘龙区疾病预防控制中心</t>
  </si>
  <si>
    <t>1153010306329</t>
  </si>
  <si>
    <t>1153010301422</t>
  </si>
  <si>
    <t>缺考</t>
  </si>
  <si>
    <t>2153021400219</t>
  </si>
  <si>
    <t>15301025010001002</t>
  </si>
  <si>
    <t>2153021400302</t>
  </si>
  <si>
    <t>2153021401007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</si>
</sst>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5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4"/>
      <color rgb="FF000000"/>
      <name val="仿宋"/>
      <charset val="134"/>
    </font>
    <font>
      <b/>
      <sz val="10"/>
      <color rgb="FF000000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family val="1"/>
      <charset val="0"/>
      <scheme val="major"/>
    </font>
    <font>
      <sz val="12"/>
      <name val="宋体"/>
      <charset val="134"/>
    </font>
    <font>
      <sz val="11"/>
      <color rgb="FF000000"/>
      <name val="宋体"/>
      <family val="1"/>
      <charset val="0"/>
      <scheme val="major"/>
    </font>
    <font>
      <sz val="11"/>
      <color theme="1"/>
      <name val="宋体"/>
      <family val="1"/>
      <charset val="0"/>
      <scheme val="major"/>
    </font>
    <font>
      <sz val="11"/>
      <color indexed="8"/>
      <name val="宋体"/>
      <charset val="134"/>
      <scheme val="major"/>
    </font>
    <font>
      <sz val="10"/>
      <color rgb="FF000000"/>
      <name val="仿宋_GB2312"/>
      <family val="3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pane ySplit="2" topLeftCell="A3" activePane="bottomLeft" state="frozen"/>
      <selection/>
      <selection pane="bottomLeft" activeCell="B9" sqref="B9"/>
    </sheetView>
  </sheetViews>
  <sheetFormatPr defaultColWidth="9" defaultRowHeight="19" customHeight="1"/>
  <cols>
    <col min="1" max="1" width="5.89090909090909" style="1" customWidth="1"/>
    <col min="2" max="2" width="22" style="1" customWidth="1"/>
    <col min="3" max="3" width="19.3363636363636" style="1" customWidth="1"/>
    <col min="4" max="4" width="49.2727272727273" style="3" customWidth="1"/>
    <col min="5" max="6" width="14.6636363636364" style="4" customWidth="1"/>
    <col min="7" max="7" width="14.6636363636364" style="1" customWidth="1"/>
    <col min="8" max="8" width="14.6636363636364" style="4" customWidth="1"/>
    <col min="9" max="9" width="14.6636363636364" style="1" customWidth="1"/>
    <col min="10" max="10" width="18.1090909090909" style="2" customWidth="1"/>
    <col min="11" max="16384" width="9" style="1"/>
  </cols>
  <sheetData>
    <row r="1" s="1" customFormat="1" ht="25" customHeight="1" spans="1:10">
      <c r="A1" s="5" t="s">
        <v>0</v>
      </c>
      <c r="B1" s="5"/>
      <c r="C1" s="5"/>
      <c r="D1" s="6"/>
      <c r="E1" s="7"/>
      <c r="F1" s="7"/>
      <c r="G1" s="5"/>
      <c r="H1" s="7"/>
      <c r="I1" s="5"/>
      <c r="J1" s="5"/>
    </row>
    <row r="2" s="2" customFormat="1" ht="30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8" t="s">
        <v>7</v>
      </c>
      <c r="H2" s="10" t="s">
        <v>8</v>
      </c>
      <c r="I2" s="11" t="s">
        <v>9</v>
      </c>
      <c r="J2" s="8" t="s">
        <v>10</v>
      </c>
    </row>
    <row r="3" s="1" customFormat="1" customHeight="1" spans="1:10">
      <c r="A3" s="12">
        <v>1</v>
      </c>
      <c r="B3" s="54" t="s">
        <v>11</v>
      </c>
      <c r="C3" s="13" t="s">
        <v>12</v>
      </c>
      <c r="D3" s="14" t="s">
        <v>13</v>
      </c>
      <c r="E3" s="15">
        <v>226.5</v>
      </c>
      <c r="F3" s="16">
        <f>(E3/300)*100</f>
        <v>75.5</v>
      </c>
      <c r="G3" s="15">
        <v>84.92</v>
      </c>
      <c r="H3" s="17">
        <f>F3+G3</f>
        <v>160.42</v>
      </c>
      <c r="I3" s="15">
        <v>1</v>
      </c>
      <c r="J3" s="14" t="s">
        <v>14</v>
      </c>
    </row>
    <row r="4" s="1" customFormat="1" customHeight="1" spans="1:10">
      <c r="A4" s="12">
        <v>2</v>
      </c>
      <c r="B4" s="13" t="s">
        <v>15</v>
      </c>
      <c r="C4" s="13" t="s">
        <v>12</v>
      </c>
      <c r="D4" s="14" t="s">
        <v>13</v>
      </c>
      <c r="E4" s="15">
        <v>225</v>
      </c>
      <c r="F4" s="16">
        <f t="shared" ref="F4:F11" si="0">(E4/300)*100</f>
        <v>75</v>
      </c>
      <c r="G4" s="15">
        <v>83.2</v>
      </c>
      <c r="H4" s="17">
        <f t="shared" ref="H4:H26" si="1">F4+G4</f>
        <v>158.2</v>
      </c>
      <c r="I4" s="15">
        <v>2</v>
      </c>
      <c r="J4" s="14" t="s">
        <v>16</v>
      </c>
    </row>
    <row r="5" s="1" customFormat="1" customHeight="1" spans="1:10">
      <c r="A5" s="12">
        <v>3</v>
      </c>
      <c r="B5" s="13" t="s">
        <v>17</v>
      </c>
      <c r="C5" s="13" t="s">
        <v>12</v>
      </c>
      <c r="D5" s="14" t="s">
        <v>13</v>
      </c>
      <c r="E5" s="15">
        <v>224</v>
      </c>
      <c r="F5" s="16">
        <f t="shared" si="0"/>
        <v>74.6666666666667</v>
      </c>
      <c r="G5" s="15">
        <v>81.08</v>
      </c>
      <c r="H5" s="17">
        <f t="shared" si="1"/>
        <v>155.746666666667</v>
      </c>
      <c r="I5" s="15">
        <v>3</v>
      </c>
      <c r="J5" s="14" t="s">
        <v>16</v>
      </c>
    </row>
    <row r="6" s="1" customFormat="1" customHeight="1" spans="1:10">
      <c r="A6" s="12">
        <v>4</v>
      </c>
      <c r="B6" s="54" t="s">
        <v>18</v>
      </c>
      <c r="C6" s="13" t="s">
        <v>19</v>
      </c>
      <c r="D6" s="14" t="s">
        <v>20</v>
      </c>
      <c r="E6" s="18">
        <v>226.5</v>
      </c>
      <c r="F6" s="18">
        <v>75.5</v>
      </c>
      <c r="G6" s="18">
        <v>83.98</v>
      </c>
      <c r="H6" s="19">
        <v>159.48</v>
      </c>
      <c r="I6" s="15">
        <v>1</v>
      </c>
      <c r="J6" s="14" t="s">
        <v>14</v>
      </c>
    </row>
    <row r="7" s="1" customFormat="1" customHeight="1" spans="1:10">
      <c r="A7" s="12">
        <v>5</v>
      </c>
      <c r="B7" s="13" t="s">
        <v>21</v>
      </c>
      <c r="C7" s="13" t="s">
        <v>19</v>
      </c>
      <c r="D7" s="14" t="s">
        <v>20</v>
      </c>
      <c r="E7" s="18">
        <v>209.5</v>
      </c>
      <c r="F7" s="18">
        <v>69.8</v>
      </c>
      <c r="G7" s="18">
        <v>85.2</v>
      </c>
      <c r="H7" s="20" t="s">
        <v>22</v>
      </c>
      <c r="I7" s="15">
        <v>2</v>
      </c>
      <c r="J7" s="14" t="s">
        <v>16</v>
      </c>
    </row>
    <row r="8" s="1" customFormat="1" customHeight="1" spans="1:10">
      <c r="A8" s="12">
        <v>6</v>
      </c>
      <c r="B8" s="13" t="s">
        <v>23</v>
      </c>
      <c r="C8" s="13" t="s">
        <v>19</v>
      </c>
      <c r="D8" s="14" t="s">
        <v>20</v>
      </c>
      <c r="E8" s="18">
        <v>210</v>
      </c>
      <c r="F8" s="18">
        <v>70</v>
      </c>
      <c r="G8" s="18">
        <v>81.38</v>
      </c>
      <c r="H8" s="19">
        <v>151.38</v>
      </c>
      <c r="I8" s="15">
        <v>3</v>
      </c>
      <c r="J8" s="14" t="s">
        <v>16</v>
      </c>
    </row>
    <row r="9" s="1" customFormat="1" customHeight="1" spans="1:10">
      <c r="A9" s="12">
        <v>7</v>
      </c>
      <c r="B9" s="54" t="s">
        <v>24</v>
      </c>
      <c r="C9" s="13" t="s">
        <v>25</v>
      </c>
      <c r="D9" s="14" t="s">
        <v>26</v>
      </c>
      <c r="E9" s="21">
        <v>215.5</v>
      </c>
      <c r="F9" s="22">
        <f t="shared" si="0"/>
        <v>71.8333333333333</v>
      </c>
      <c r="G9" s="21">
        <v>85.52</v>
      </c>
      <c r="H9" s="23">
        <f t="shared" si="1"/>
        <v>157.353333333333</v>
      </c>
      <c r="I9" s="21">
        <v>1</v>
      </c>
      <c r="J9" s="24" t="s">
        <v>14</v>
      </c>
    </row>
    <row r="10" s="1" customFormat="1" customHeight="1" spans="1:10">
      <c r="A10" s="12">
        <v>8</v>
      </c>
      <c r="B10" s="13" t="s">
        <v>27</v>
      </c>
      <c r="C10" s="13" t="s">
        <v>25</v>
      </c>
      <c r="D10" s="14" t="s">
        <v>26</v>
      </c>
      <c r="E10" s="21">
        <v>220</v>
      </c>
      <c r="F10" s="22">
        <f t="shared" si="0"/>
        <v>73.3333333333333</v>
      </c>
      <c r="G10" s="25">
        <v>81.66</v>
      </c>
      <c r="H10" s="23">
        <f t="shared" si="1"/>
        <v>154.993333333333</v>
      </c>
      <c r="I10" s="21">
        <v>2</v>
      </c>
      <c r="J10" s="24" t="s">
        <v>16</v>
      </c>
    </row>
    <row r="11" s="1" customFormat="1" customHeight="1" spans="1:10">
      <c r="A11" s="12">
        <v>9</v>
      </c>
      <c r="B11" s="13" t="s">
        <v>28</v>
      </c>
      <c r="C11" s="13" t="s">
        <v>25</v>
      </c>
      <c r="D11" s="14" t="s">
        <v>26</v>
      </c>
      <c r="E11" s="21">
        <v>215</v>
      </c>
      <c r="F11" s="22">
        <f t="shared" si="0"/>
        <v>71.6666666666667</v>
      </c>
      <c r="G11" s="21">
        <v>81.44</v>
      </c>
      <c r="H11" s="23">
        <f t="shared" si="1"/>
        <v>153.106666666667</v>
      </c>
      <c r="I11" s="21">
        <v>3</v>
      </c>
      <c r="J11" s="24" t="s">
        <v>16</v>
      </c>
    </row>
    <row r="12" s="1" customFormat="1" customHeight="1" spans="1:10">
      <c r="A12" s="12">
        <v>10</v>
      </c>
      <c r="B12" s="13" t="s">
        <v>29</v>
      </c>
      <c r="C12" s="55" t="s">
        <v>30</v>
      </c>
      <c r="D12" s="14" t="s">
        <v>31</v>
      </c>
      <c r="E12" s="27">
        <v>224.5</v>
      </c>
      <c r="F12" s="28">
        <f t="shared" ref="F12:F20" si="2">E12/3</f>
        <v>74.8333333333333</v>
      </c>
      <c r="G12" s="29">
        <v>83.1</v>
      </c>
      <c r="H12" s="30">
        <f t="shared" si="1"/>
        <v>157.933333333333</v>
      </c>
      <c r="I12" s="29">
        <v>1</v>
      </c>
      <c r="J12" s="31" t="s">
        <v>14</v>
      </c>
    </row>
    <row r="13" s="1" customFormat="1" customHeight="1" spans="1:10">
      <c r="A13" s="12">
        <v>11</v>
      </c>
      <c r="B13" s="54" t="s">
        <v>32</v>
      </c>
      <c r="C13" s="55" t="s">
        <v>30</v>
      </c>
      <c r="D13" s="14" t="s">
        <v>31</v>
      </c>
      <c r="E13" s="27">
        <v>224.5</v>
      </c>
      <c r="F13" s="28">
        <f t="shared" si="2"/>
        <v>74.8333333333333</v>
      </c>
      <c r="G13" s="29">
        <v>82.84</v>
      </c>
      <c r="H13" s="30">
        <f t="shared" si="1"/>
        <v>157.673333333333</v>
      </c>
      <c r="I13" s="29">
        <v>2</v>
      </c>
      <c r="J13" s="31" t="s">
        <v>16</v>
      </c>
    </row>
    <row r="14" s="1" customFormat="1" customHeight="1" spans="1:10">
      <c r="A14" s="12">
        <v>12</v>
      </c>
      <c r="B14" s="13" t="s">
        <v>33</v>
      </c>
      <c r="C14" s="55" t="s">
        <v>30</v>
      </c>
      <c r="D14" s="14" t="s">
        <v>31</v>
      </c>
      <c r="E14" s="27">
        <v>215.5</v>
      </c>
      <c r="F14" s="28">
        <f t="shared" si="2"/>
        <v>71.8333333333333</v>
      </c>
      <c r="G14" s="29">
        <v>81.81</v>
      </c>
      <c r="H14" s="30">
        <f t="shared" si="1"/>
        <v>153.643333333333</v>
      </c>
      <c r="I14" s="29">
        <v>3</v>
      </c>
      <c r="J14" s="31" t="s">
        <v>16</v>
      </c>
    </row>
    <row r="15" s="1" customFormat="1" customHeight="1" spans="1:10">
      <c r="A15" s="12">
        <v>13</v>
      </c>
      <c r="B15" s="13" t="s">
        <v>34</v>
      </c>
      <c r="C15" s="13" t="s">
        <v>35</v>
      </c>
      <c r="D15" s="14" t="s">
        <v>36</v>
      </c>
      <c r="E15" s="32">
        <v>233</v>
      </c>
      <c r="F15" s="33">
        <f t="shared" si="2"/>
        <v>77.6666666666667</v>
      </c>
      <c r="G15" s="34">
        <v>82.28</v>
      </c>
      <c r="H15" s="35">
        <f t="shared" si="1"/>
        <v>159.946666666667</v>
      </c>
      <c r="I15" s="34">
        <v>1</v>
      </c>
      <c r="J15" s="36" t="s">
        <v>14</v>
      </c>
    </row>
    <row r="16" s="1" customFormat="1" customHeight="1" spans="1:10">
      <c r="A16" s="12">
        <v>14</v>
      </c>
      <c r="B16" s="13" t="s">
        <v>37</v>
      </c>
      <c r="C16" s="13" t="s">
        <v>35</v>
      </c>
      <c r="D16" s="14" t="s">
        <v>36</v>
      </c>
      <c r="E16" s="27">
        <v>220.5</v>
      </c>
      <c r="F16" s="28">
        <f t="shared" si="2"/>
        <v>73.5</v>
      </c>
      <c r="G16" s="29">
        <v>82.74</v>
      </c>
      <c r="H16" s="30">
        <f t="shared" si="1"/>
        <v>156.24</v>
      </c>
      <c r="I16" s="29">
        <v>2</v>
      </c>
      <c r="J16" s="31" t="s">
        <v>16</v>
      </c>
    </row>
    <row r="17" s="1" customFormat="1" customHeight="1" spans="1:10">
      <c r="A17" s="12">
        <v>15</v>
      </c>
      <c r="B17" s="13" t="s">
        <v>38</v>
      </c>
      <c r="C17" s="13" t="s">
        <v>35</v>
      </c>
      <c r="D17" s="14" t="s">
        <v>36</v>
      </c>
      <c r="E17" s="27">
        <v>218.5</v>
      </c>
      <c r="F17" s="28">
        <f t="shared" si="2"/>
        <v>72.8333333333333</v>
      </c>
      <c r="G17" s="29">
        <v>80.52</v>
      </c>
      <c r="H17" s="30">
        <f t="shared" si="1"/>
        <v>153.353333333333</v>
      </c>
      <c r="I17" s="29">
        <v>3</v>
      </c>
      <c r="J17" s="31" t="s">
        <v>16</v>
      </c>
    </row>
    <row r="18" s="1" customFormat="1" customHeight="1" spans="1:10">
      <c r="A18" s="12">
        <v>16</v>
      </c>
      <c r="B18" s="13" t="s">
        <v>39</v>
      </c>
      <c r="C18" s="13" t="s">
        <v>40</v>
      </c>
      <c r="D18" s="14" t="s">
        <v>41</v>
      </c>
      <c r="E18" s="27">
        <v>219.5</v>
      </c>
      <c r="F18" s="28">
        <f t="shared" si="2"/>
        <v>73.1666666666667</v>
      </c>
      <c r="G18" s="29">
        <v>79.96</v>
      </c>
      <c r="H18" s="30">
        <f t="shared" si="1"/>
        <v>153.126666666667</v>
      </c>
      <c r="I18" s="29">
        <v>1</v>
      </c>
      <c r="J18" s="31" t="s">
        <v>14</v>
      </c>
    </row>
    <row r="19" s="1" customFormat="1" customHeight="1" spans="1:10">
      <c r="A19" s="12">
        <v>17</v>
      </c>
      <c r="B19" s="13" t="s">
        <v>42</v>
      </c>
      <c r="C19" s="13" t="s">
        <v>40</v>
      </c>
      <c r="D19" s="14" t="s">
        <v>41</v>
      </c>
      <c r="E19" s="27">
        <v>213.5</v>
      </c>
      <c r="F19" s="28">
        <f t="shared" si="2"/>
        <v>71.1666666666667</v>
      </c>
      <c r="G19" s="29">
        <v>80.02</v>
      </c>
      <c r="H19" s="30">
        <f t="shared" si="1"/>
        <v>151.186666666667</v>
      </c>
      <c r="I19" s="29">
        <v>2</v>
      </c>
      <c r="J19" s="31" t="s">
        <v>16</v>
      </c>
    </row>
    <row r="20" s="1" customFormat="1" customHeight="1" spans="1:10">
      <c r="A20" s="12">
        <v>18</v>
      </c>
      <c r="B20" s="13" t="s">
        <v>43</v>
      </c>
      <c r="C20" s="13" t="s">
        <v>40</v>
      </c>
      <c r="D20" s="14" t="s">
        <v>41</v>
      </c>
      <c r="E20" s="27">
        <v>214.5</v>
      </c>
      <c r="F20" s="28">
        <f t="shared" si="2"/>
        <v>71.5</v>
      </c>
      <c r="G20" s="29">
        <v>75.98</v>
      </c>
      <c r="H20" s="30">
        <f t="shared" si="1"/>
        <v>147.48</v>
      </c>
      <c r="I20" s="29">
        <v>3</v>
      </c>
      <c r="J20" s="31" t="s">
        <v>16</v>
      </c>
    </row>
    <row r="21" s="1" customFormat="1" customHeight="1" spans="1:10">
      <c r="A21" s="12">
        <v>19</v>
      </c>
      <c r="B21" s="13" t="s">
        <v>44</v>
      </c>
      <c r="C21" s="13" t="s">
        <v>45</v>
      </c>
      <c r="D21" s="14" t="s">
        <v>46</v>
      </c>
      <c r="E21" s="37">
        <v>227.5</v>
      </c>
      <c r="F21" s="28">
        <f t="shared" ref="F21:F26" si="3">E21/300*100</f>
        <v>75.8333333333333</v>
      </c>
      <c r="G21" s="29">
        <v>81.42</v>
      </c>
      <c r="H21" s="30">
        <f t="shared" si="1"/>
        <v>157.253333333333</v>
      </c>
      <c r="I21" s="29">
        <v>1</v>
      </c>
      <c r="J21" s="24" t="s">
        <v>14</v>
      </c>
    </row>
    <row r="22" s="1" customFormat="1" customHeight="1" spans="1:10">
      <c r="A22" s="12">
        <v>20</v>
      </c>
      <c r="B22" s="13" t="s">
        <v>47</v>
      </c>
      <c r="C22" s="13" t="s">
        <v>45</v>
      </c>
      <c r="D22" s="14" t="s">
        <v>46</v>
      </c>
      <c r="E22" s="37">
        <v>226</v>
      </c>
      <c r="F22" s="28">
        <f t="shared" si="3"/>
        <v>75.3333333333333</v>
      </c>
      <c r="G22" s="29">
        <v>79.42</v>
      </c>
      <c r="H22" s="30">
        <f t="shared" si="1"/>
        <v>154.753333333333</v>
      </c>
      <c r="I22" s="29">
        <v>2</v>
      </c>
      <c r="J22" s="24" t="s">
        <v>16</v>
      </c>
    </row>
    <row r="23" s="1" customFormat="1" customHeight="1" spans="1:10">
      <c r="A23" s="12">
        <v>21</v>
      </c>
      <c r="B23" s="13" t="s">
        <v>48</v>
      </c>
      <c r="C23" s="13" t="s">
        <v>45</v>
      </c>
      <c r="D23" s="14" t="s">
        <v>46</v>
      </c>
      <c r="E23" s="37">
        <v>224.5</v>
      </c>
      <c r="F23" s="28">
        <f t="shared" si="3"/>
        <v>74.8333333333333</v>
      </c>
      <c r="G23" s="29">
        <v>79.02</v>
      </c>
      <c r="H23" s="30">
        <f t="shared" si="1"/>
        <v>153.853333333333</v>
      </c>
      <c r="I23" s="29">
        <v>3</v>
      </c>
      <c r="J23" s="24" t="s">
        <v>16</v>
      </c>
    </row>
    <row r="24" s="1" customFormat="1" customHeight="1" spans="1:10">
      <c r="A24" s="12">
        <v>22</v>
      </c>
      <c r="B24" s="13" t="s">
        <v>49</v>
      </c>
      <c r="C24" s="13" t="s">
        <v>50</v>
      </c>
      <c r="D24" s="14" t="s">
        <v>46</v>
      </c>
      <c r="E24" s="38">
        <v>211</v>
      </c>
      <c r="F24" s="28">
        <f t="shared" si="3"/>
        <v>70.3333333333333</v>
      </c>
      <c r="G24" s="30">
        <v>83.9</v>
      </c>
      <c r="H24" s="30">
        <f t="shared" si="1"/>
        <v>154.233333333333</v>
      </c>
      <c r="I24" s="29">
        <v>1</v>
      </c>
      <c r="J24" s="24" t="s">
        <v>14</v>
      </c>
    </row>
    <row r="25" s="1" customFormat="1" customHeight="1" spans="1:10">
      <c r="A25" s="12">
        <v>23</v>
      </c>
      <c r="B25" s="13" t="s">
        <v>51</v>
      </c>
      <c r="C25" s="13" t="s">
        <v>50</v>
      </c>
      <c r="D25" s="14" t="s">
        <v>46</v>
      </c>
      <c r="E25" s="38">
        <v>201.5</v>
      </c>
      <c r="F25" s="28">
        <f t="shared" si="3"/>
        <v>67.1666666666667</v>
      </c>
      <c r="G25" s="29">
        <v>84.54</v>
      </c>
      <c r="H25" s="30">
        <f t="shared" si="1"/>
        <v>151.706666666667</v>
      </c>
      <c r="I25" s="29">
        <v>2</v>
      </c>
      <c r="J25" s="24" t="s">
        <v>16</v>
      </c>
    </row>
    <row r="26" s="1" customFormat="1" customHeight="1" spans="1:10">
      <c r="A26" s="12">
        <v>24</v>
      </c>
      <c r="B26" s="13" t="s">
        <v>52</v>
      </c>
      <c r="C26" s="13" t="s">
        <v>50</v>
      </c>
      <c r="D26" s="14" t="s">
        <v>46</v>
      </c>
      <c r="E26" s="38">
        <v>195</v>
      </c>
      <c r="F26" s="28">
        <f t="shared" si="3"/>
        <v>65</v>
      </c>
      <c r="G26" s="29">
        <v>80.54</v>
      </c>
      <c r="H26" s="30">
        <f t="shared" si="1"/>
        <v>145.54</v>
      </c>
      <c r="I26" s="29">
        <v>3</v>
      </c>
      <c r="J26" s="24" t="s">
        <v>16</v>
      </c>
    </row>
    <row r="27" s="1" customFormat="1" customHeight="1" spans="1:10">
      <c r="A27" s="12">
        <v>25</v>
      </c>
      <c r="B27" s="54" t="s">
        <v>53</v>
      </c>
      <c r="C27" s="54" t="s">
        <v>54</v>
      </c>
      <c r="D27" s="14" t="s">
        <v>55</v>
      </c>
      <c r="E27" s="39">
        <v>205</v>
      </c>
      <c r="F27" s="39">
        <v>68.33</v>
      </c>
      <c r="G27" s="39">
        <v>87.06</v>
      </c>
      <c r="H27" s="40">
        <v>155.39</v>
      </c>
      <c r="I27" s="39">
        <v>1</v>
      </c>
      <c r="J27" s="41" t="s">
        <v>14</v>
      </c>
    </row>
    <row r="28" s="1" customFormat="1" customHeight="1" spans="1:10">
      <c r="A28" s="12">
        <v>26</v>
      </c>
      <c r="B28" s="54" t="s">
        <v>56</v>
      </c>
      <c r="C28" s="54" t="s">
        <v>54</v>
      </c>
      <c r="D28" s="14" t="s">
        <v>55</v>
      </c>
      <c r="E28" s="18">
        <v>211.5</v>
      </c>
      <c r="F28" s="18">
        <f t="shared" ref="F28:F33" si="4">E28/3</f>
        <v>70.5</v>
      </c>
      <c r="G28" s="18">
        <v>84.78</v>
      </c>
      <c r="H28" s="42">
        <f t="shared" ref="H28:H30" si="5">SUM(F28+G28)</f>
        <v>155.28</v>
      </c>
      <c r="I28" s="18">
        <v>2</v>
      </c>
      <c r="J28" s="24" t="s">
        <v>16</v>
      </c>
    </row>
    <row r="29" s="1" customFormat="1" customHeight="1" spans="1:10">
      <c r="A29" s="12">
        <v>27</v>
      </c>
      <c r="B29" s="54" t="s">
        <v>57</v>
      </c>
      <c r="C29" s="13" t="s">
        <v>54</v>
      </c>
      <c r="D29" s="14" t="s">
        <v>55</v>
      </c>
      <c r="E29" s="18">
        <v>192.5</v>
      </c>
      <c r="F29" s="42">
        <f t="shared" si="4"/>
        <v>64.1666666666667</v>
      </c>
      <c r="G29" s="18">
        <v>85.24</v>
      </c>
      <c r="H29" s="42">
        <f t="shared" si="5"/>
        <v>149.406666666667</v>
      </c>
      <c r="I29" s="18">
        <v>3</v>
      </c>
      <c r="J29" s="24" t="s">
        <v>16</v>
      </c>
    </row>
    <row r="30" s="1" customFormat="1" customHeight="1" spans="1:10">
      <c r="A30" s="12">
        <v>28</v>
      </c>
      <c r="B30" s="54" t="s">
        <v>58</v>
      </c>
      <c r="C30" s="13" t="s">
        <v>54</v>
      </c>
      <c r="D30" s="14" t="s">
        <v>55</v>
      </c>
      <c r="E30" s="18">
        <v>192.5</v>
      </c>
      <c r="F30" s="42">
        <f t="shared" si="4"/>
        <v>64.1666666666667</v>
      </c>
      <c r="G30" s="42">
        <v>83.6</v>
      </c>
      <c r="H30" s="42">
        <f t="shared" si="5"/>
        <v>147.766666666667</v>
      </c>
      <c r="I30" s="18">
        <v>4</v>
      </c>
      <c r="J30" s="24" t="s">
        <v>16</v>
      </c>
    </row>
    <row r="31" s="1" customFormat="1" customHeight="1" spans="1:10">
      <c r="A31" s="12">
        <v>29</v>
      </c>
      <c r="B31" s="43" t="s">
        <v>59</v>
      </c>
      <c r="C31" s="56" t="s">
        <v>60</v>
      </c>
      <c r="D31" s="13" t="s">
        <v>61</v>
      </c>
      <c r="E31" s="45">
        <v>204</v>
      </c>
      <c r="F31" s="45">
        <f t="shared" si="4"/>
        <v>68</v>
      </c>
      <c r="G31" s="45">
        <v>82.5</v>
      </c>
      <c r="H31" s="45">
        <f>F31+G31</f>
        <v>150.5</v>
      </c>
      <c r="I31" s="46">
        <v>1</v>
      </c>
      <c r="J31" s="47" t="s">
        <v>14</v>
      </c>
    </row>
    <row r="32" s="1" customFormat="1" customHeight="1" spans="1:10">
      <c r="A32" s="12">
        <v>30</v>
      </c>
      <c r="B32" s="43" t="s">
        <v>62</v>
      </c>
      <c r="C32" s="56" t="s">
        <v>60</v>
      </c>
      <c r="D32" s="13" t="s">
        <v>61</v>
      </c>
      <c r="E32" s="45">
        <v>188.5</v>
      </c>
      <c r="F32" s="45">
        <f t="shared" si="4"/>
        <v>62.8333333333333</v>
      </c>
      <c r="G32" s="45">
        <v>81.9</v>
      </c>
      <c r="H32" s="45">
        <f>F32+G32</f>
        <v>144.733333333333</v>
      </c>
      <c r="I32" s="46">
        <v>2</v>
      </c>
      <c r="J32" s="47" t="s">
        <v>16</v>
      </c>
    </row>
    <row r="33" s="1" customFormat="1" customHeight="1" spans="1:10">
      <c r="A33" s="12">
        <v>31</v>
      </c>
      <c r="B33" s="43" t="s">
        <v>63</v>
      </c>
      <c r="C33" s="56" t="s">
        <v>60</v>
      </c>
      <c r="D33" s="13" t="s">
        <v>61</v>
      </c>
      <c r="E33" s="45">
        <v>191.5</v>
      </c>
      <c r="F33" s="45">
        <f t="shared" si="4"/>
        <v>63.8333333333333</v>
      </c>
      <c r="G33" s="45">
        <v>79.98</v>
      </c>
      <c r="H33" s="45">
        <f>F33+G33</f>
        <v>143.813333333333</v>
      </c>
      <c r="I33" s="46">
        <v>3</v>
      </c>
      <c r="J33" s="47" t="s">
        <v>16</v>
      </c>
    </row>
    <row r="34" s="1" customFormat="1" customHeight="1" spans="1:10">
      <c r="A34" s="12">
        <v>32</v>
      </c>
      <c r="B34" s="57" t="s">
        <v>64</v>
      </c>
      <c r="C34" s="57" t="s">
        <v>65</v>
      </c>
      <c r="D34" s="13" t="s">
        <v>66</v>
      </c>
      <c r="E34" s="48">
        <v>196.5</v>
      </c>
      <c r="F34" s="49">
        <v>65.5</v>
      </c>
      <c r="G34" s="48">
        <v>81.28</v>
      </c>
      <c r="H34" s="49">
        <v>146.78</v>
      </c>
      <c r="I34" s="48">
        <v>1</v>
      </c>
      <c r="J34" s="47" t="s">
        <v>14</v>
      </c>
    </row>
    <row r="35" s="1" customFormat="1" customHeight="1" spans="1:10">
      <c r="A35" s="12">
        <v>33</v>
      </c>
      <c r="B35" s="57" t="s">
        <v>67</v>
      </c>
      <c r="C35" s="57" t="s">
        <v>65</v>
      </c>
      <c r="D35" s="13" t="s">
        <v>66</v>
      </c>
      <c r="E35" s="48">
        <v>180</v>
      </c>
      <c r="F35" s="49">
        <v>60</v>
      </c>
      <c r="G35" s="48">
        <v>82.5</v>
      </c>
      <c r="H35" s="49">
        <v>142.5</v>
      </c>
      <c r="I35" s="48">
        <v>2</v>
      </c>
      <c r="J35" s="47" t="s">
        <v>16</v>
      </c>
    </row>
    <row r="36" s="1" customFormat="1" customHeight="1" spans="1:10">
      <c r="A36" s="12">
        <v>34</v>
      </c>
      <c r="B36" s="57" t="s">
        <v>68</v>
      </c>
      <c r="C36" s="57" t="s">
        <v>65</v>
      </c>
      <c r="D36" s="13" t="s">
        <v>66</v>
      </c>
      <c r="E36" s="48">
        <v>175.5</v>
      </c>
      <c r="F36" s="49">
        <v>58.5</v>
      </c>
      <c r="G36" s="48">
        <v>80.9</v>
      </c>
      <c r="H36" s="49">
        <v>139.4</v>
      </c>
      <c r="I36" s="48">
        <v>3</v>
      </c>
      <c r="J36" s="47" t="s">
        <v>16</v>
      </c>
    </row>
    <row r="37" s="1" customFormat="1" customHeight="1" spans="1:10">
      <c r="A37" s="12">
        <v>35</v>
      </c>
      <c r="B37" s="54" t="s">
        <v>69</v>
      </c>
      <c r="C37" s="31" t="s">
        <v>70</v>
      </c>
      <c r="D37" s="50" t="s">
        <v>71</v>
      </c>
      <c r="E37" s="51">
        <v>203.5</v>
      </c>
      <c r="F37" s="51">
        <f t="shared" ref="F37:F45" si="6">ROUND(E37/3,2)</f>
        <v>67.83</v>
      </c>
      <c r="G37" s="52">
        <v>82.78</v>
      </c>
      <c r="H37" s="51">
        <f t="shared" ref="H37:H45" si="7">F37+G37</f>
        <v>150.61</v>
      </c>
      <c r="I37" s="51">
        <v>1</v>
      </c>
      <c r="J37" s="31" t="s">
        <v>14</v>
      </c>
    </row>
    <row r="38" s="1" customFormat="1" customHeight="1" spans="1:10">
      <c r="A38" s="12">
        <v>36</v>
      </c>
      <c r="B38" s="13" t="s">
        <v>72</v>
      </c>
      <c r="C38" s="31" t="s">
        <v>70</v>
      </c>
      <c r="D38" s="50" t="s">
        <v>71</v>
      </c>
      <c r="E38" s="51">
        <v>193</v>
      </c>
      <c r="F38" s="51">
        <f t="shared" si="6"/>
        <v>64.33</v>
      </c>
      <c r="G38" s="52">
        <v>84.3</v>
      </c>
      <c r="H38" s="51">
        <f t="shared" si="7"/>
        <v>148.63</v>
      </c>
      <c r="I38" s="51">
        <v>2</v>
      </c>
      <c r="J38" s="47" t="s">
        <v>16</v>
      </c>
    </row>
    <row r="39" s="1" customFormat="1" customHeight="1" spans="1:10">
      <c r="A39" s="12">
        <v>37</v>
      </c>
      <c r="B39" s="13" t="s">
        <v>73</v>
      </c>
      <c r="C39" s="31" t="s">
        <v>70</v>
      </c>
      <c r="D39" s="50" t="s">
        <v>71</v>
      </c>
      <c r="E39" s="51">
        <v>192.5</v>
      </c>
      <c r="F39" s="51">
        <f t="shared" si="6"/>
        <v>64.17</v>
      </c>
      <c r="G39" s="52">
        <v>81.12</v>
      </c>
      <c r="H39" s="51">
        <f t="shared" si="7"/>
        <v>145.29</v>
      </c>
      <c r="I39" s="51">
        <v>3</v>
      </c>
      <c r="J39" s="47" t="s">
        <v>16</v>
      </c>
    </row>
    <row r="40" s="1" customFormat="1" customHeight="1" spans="1:10">
      <c r="A40" s="12">
        <v>38</v>
      </c>
      <c r="B40" s="13" t="s">
        <v>74</v>
      </c>
      <c r="C40" s="31" t="s">
        <v>75</v>
      </c>
      <c r="D40" s="50" t="s">
        <v>76</v>
      </c>
      <c r="E40" s="51">
        <v>231</v>
      </c>
      <c r="F40" s="51">
        <f t="shared" si="6"/>
        <v>77</v>
      </c>
      <c r="G40" s="52">
        <v>84.18</v>
      </c>
      <c r="H40" s="51">
        <f t="shared" si="7"/>
        <v>161.18</v>
      </c>
      <c r="I40" s="51">
        <v>1</v>
      </c>
      <c r="J40" s="31" t="s">
        <v>14</v>
      </c>
    </row>
    <row r="41" s="1" customFormat="1" customHeight="1" spans="1:10">
      <c r="A41" s="12">
        <v>39</v>
      </c>
      <c r="B41" s="13" t="s">
        <v>77</v>
      </c>
      <c r="C41" s="31" t="s">
        <v>75</v>
      </c>
      <c r="D41" s="50" t="s">
        <v>76</v>
      </c>
      <c r="E41" s="51">
        <v>224.5</v>
      </c>
      <c r="F41" s="51">
        <f t="shared" si="6"/>
        <v>74.83</v>
      </c>
      <c r="G41" s="52">
        <v>80.34</v>
      </c>
      <c r="H41" s="51">
        <f t="shared" si="7"/>
        <v>155.17</v>
      </c>
      <c r="I41" s="51">
        <v>2</v>
      </c>
      <c r="J41" s="47" t="s">
        <v>16</v>
      </c>
    </row>
    <row r="42" s="1" customFormat="1" customHeight="1" spans="1:10">
      <c r="A42" s="12">
        <v>40</v>
      </c>
      <c r="B42" s="13" t="s">
        <v>78</v>
      </c>
      <c r="C42" s="31" t="s">
        <v>75</v>
      </c>
      <c r="D42" s="50" t="s">
        <v>76</v>
      </c>
      <c r="E42" s="51">
        <v>208</v>
      </c>
      <c r="F42" s="51">
        <f t="shared" si="6"/>
        <v>69.33</v>
      </c>
      <c r="G42" s="52">
        <v>79.34</v>
      </c>
      <c r="H42" s="51">
        <f t="shared" si="7"/>
        <v>148.67</v>
      </c>
      <c r="I42" s="51">
        <v>3</v>
      </c>
      <c r="J42" s="47" t="s">
        <v>16</v>
      </c>
    </row>
    <row r="43" s="1" customFormat="1" customHeight="1" spans="1:10">
      <c r="A43" s="12">
        <v>41</v>
      </c>
      <c r="B43" s="13" t="s">
        <v>79</v>
      </c>
      <c r="C43" s="31" t="s">
        <v>80</v>
      </c>
      <c r="D43" s="50" t="s">
        <v>81</v>
      </c>
      <c r="E43" s="51">
        <v>211</v>
      </c>
      <c r="F43" s="51">
        <f t="shared" si="6"/>
        <v>70.33</v>
      </c>
      <c r="G43" s="52">
        <v>83.44</v>
      </c>
      <c r="H43" s="51">
        <f t="shared" si="7"/>
        <v>153.77</v>
      </c>
      <c r="I43" s="51">
        <v>1</v>
      </c>
      <c r="J43" s="31" t="s">
        <v>14</v>
      </c>
    </row>
    <row r="44" s="1" customFormat="1" customHeight="1" spans="1:10">
      <c r="A44" s="12">
        <v>42</v>
      </c>
      <c r="B44" s="13" t="s">
        <v>82</v>
      </c>
      <c r="C44" s="31" t="s">
        <v>80</v>
      </c>
      <c r="D44" s="50" t="s">
        <v>81</v>
      </c>
      <c r="E44" s="51">
        <v>200</v>
      </c>
      <c r="F44" s="51">
        <f t="shared" si="6"/>
        <v>66.67</v>
      </c>
      <c r="G44" s="52">
        <v>83.12</v>
      </c>
      <c r="H44" s="51">
        <f t="shared" si="7"/>
        <v>149.79</v>
      </c>
      <c r="I44" s="51">
        <v>2</v>
      </c>
      <c r="J44" s="47" t="s">
        <v>16</v>
      </c>
    </row>
    <row r="45" s="1" customFormat="1" customHeight="1" spans="1:10">
      <c r="A45" s="12">
        <v>43</v>
      </c>
      <c r="B45" s="13" t="s">
        <v>83</v>
      </c>
      <c r="C45" s="31" t="s">
        <v>80</v>
      </c>
      <c r="D45" s="50" t="s">
        <v>81</v>
      </c>
      <c r="E45" s="51">
        <v>196</v>
      </c>
      <c r="F45" s="51">
        <f t="shared" si="6"/>
        <v>65.33</v>
      </c>
      <c r="G45" s="52">
        <v>81.14</v>
      </c>
      <c r="H45" s="51">
        <f t="shared" si="7"/>
        <v>146.47</v>
      </c>
      <c r="I45" s="51">
        <v>3</v>
      </c>
      <c r="J45" s="47" t="s">
        <v>16</v>
      </c>
    </row>
    <row r="46" s="1" customFormat="1" customHeight="1" spans="1:10">
      <c r="A46" s="12">
        <v>44</v>
      </c>
      <c r="B46" s="26" t="s">
        <v>84</v>
      </c>
      <c r="C46" s="26" t="s">
        <v>85</v>
      </c>
      <c r="D46" s="14" t="s">
        <v>86</v>
      </c>
      <c r="E46" s="46">
        <v>222.5</v>
      </c>
      <c r="F46" s="45">
        <v>74.1666666666667</v>
      </c>
      <c r="G46" s="46">
        <v>88.28</v>
      </c>
      <c r="H46" s="45">
        <v>162.446666666667</v>
      </c>
      <c r="I46" s="46">
        <v>1</v>
      </c>
      <c r="J46" s="47" t="s">
        <v>14</v>
      </c>
    </row>
    <row r="47" s="1" customFormat="1" customHeight="1" spans="1:10">
      <c r="A47" s="12">
        <v>45</v>
      </c>
      <c r="B47" s="26" t="s">
        <v>87</v>
      </c>
      <c r="C47" s="26" t="s">
        <v>85</v>
      </c>
      <c r="D47" s="14" t="s">
        <v>86</v>
      </c>
      <c r="E47" s="46">
        <v>219</v>
      </c>
      <c r="F47" s="45">
        <v>73</v>
      </c>
      <c r="G47" s="46">
        <v>85.96</v>
      </c>
      <c r="H47" s="45">
        <v>158.96</v>
      </c>
      <c r="I47" s="46">
        <v>2</v>
      </c>
      <c r="J47" s="47" t="s">
        <v>16</v>
      </c>
    </row>
    <row r="48" s="1" customFormat="1" customHeight="1" spans="1:10">
      <c r="A48" s="12">
        <v>46</v>
      </c>
      <c r="B48" s="26" t="s">
        <v>88</v>
      </c>
      <c r="C48" s="26" t="s">
        <v>85</v>
      </c>
      <c r="D48" s="14" t="s">
        <v>86</v>
      </c>
      <c r="E48" s="53">
        <v>224</v>
      </c>
      <c r="F48" s="45">
        <v>74.6666666666667</v>
      </c>
      <c r="G48" s="46">
        <v>83.08</v>
      </c>
      <c r="H48" s="45">
        <v>157.746666666667</v>
      </c>
      <c r="I48" s="46">
        <v>3</v>
      </c>
      <c r="J48" s="47" t="s">
        <v>16</v>
      </c>
    </row>
    <row r="49" s="1" customFormat="1" customHeight="1" spans="1:10">
      <c r="A49" s="12">
        <v>47</v>
      </c>
      <c r="B49" s="26" t="s">
        <v>89</v>
      </c>
      <c r="C49" s="26" t="s">
        <v>90</v>
      </c>
      <c r="D49" s="14" t="s">
        <v>86</v>
      </c>
      <c r="E49" s="46">
        <v>224.5</v>
      </c>
      <c r="F49" s="45">
        <v>74.8333333333333</v>
      </c>
      <c r="G49" s="46">
        <v>79.46</v>
      </c>
      <c r="H49" s="45">
        <v>154.293333333333</v>
      </c>
      <c r="I49" s="46">
        <v>1</v>
      </c>
      <c r="J49" s="47" t="s">
        <v>14</v>
      </c>
    </row>
    <row r="50" s="1" customFormat="1" customHeight="1" spans="1:10">
      <c r="A50" s="12">
        <v>48</v>
      </c>
      <c r="B50" s="26" t="s">
        <v>91</v>
      </c>
      <c r="C50" s="26" t="s">
        <v>90</v>
      </c>
      <c r="D50" s="14" t="s">
        <v>86</v>
      </c>
      <c r="E50" s="46">
        <v>206</v>
      </c>
      <c r="F50" s="45">
        <v>68.6666666666667</v>
      </c>
      <c r="G50" s="46">
        <v>83.38</v>
      </c>
      <c r="H50" s="45">
        <v>152.046666666667</v>
      </c>
      <c r="I50" s="46">
        <v>2</v>
      </c>
      <c r="J50" s="47" t="s">
        <v>16</v>
      </c>
    </row>
    <row r="51" s="1" customFormat="1" customHeight="1" spans="1:10">
      <c r="A51" s="12">
        <v>49</v>
      </c>
      <c r="B51" s="26" t="s">
        <v>92</v>
      </c>
      <c r="C51" s="26" t="s">
        <v>90</v>
      </c>
      <c r="D51" s="14" t="s">
        <v>86</v>
      </c>
      <c r="E51" s="53">
        <v>194</v>
      </c>
      <c r="F51" s="45">
        <v>64.6666666666667</v>
      </c>
      <c r="G51" s="46">
        <v>81.08</v>
      </c>
      <c r="H51" s="45">
        <v>145.746666666667</v>
      </c>
      <c r="I51" s="46">
        <v>3</v>
      </c>
      <c r="J51" s="47" t="s">
        <v>16</v>
      </c>
    </row>
    <row r="52" s="1" customFormat="1" customHeight="1" spans="1:10">
      <c r="A52" s="12">
        <v>50</v>
      </c>
      <c r="B52" s="26" t="s">
        <v>93</v>
      </c>
      <c r="C52" s="26" t="s">
        <v>94</v>
      </c>
      <c r="D52" s="14" t="s">
        <v>86</v>
      </c>
      <c r="E52" s="46">
        <v>215</v>
      </c>
      <c r="F52" s="45">
        <v>71.6666666666667</v>
      </c>
      <c r="G52" s="46">
        <v>83.32</v>
      </c>
      <c r="H52" s="45">
        <v>154.986666666667</v>
      </c>
      <c r="I52" s="46">
        <v>1</v>
      </c>
      <c r="J52" s="47" t="s">
        <v>14</v>
      </c>
    </row>
    <row r="53" s="1" customFormat="1" customHeight="1" spans="1:10">
      <c r="A53" s="12">
        <v>51</v>
      </c>
      <c r="B53" s="26" t="s">
        <v>95</v>
      </c>
      <c r="C53" s="26" t="s">
        <v>94</v>
      </c>
      <c r="D53" s="14" t="s">
        <v>86</v>
      </c>
      <c r="E53" s="46">
        <v>211</v>
      </c>
      <c r="F53" s="45">
        <v>70.3333333333333</v>
      </c>
      <c r="G53" s="46">
        <v>82.82</v>
      </c>
      <c r="H53" s="45">
        <v>153.153333333333</v>
      </c>
      <c r="I53" s="46">
        <v>2</v>
      </c>
      <c r="J53" s="47" t="s">
        <v>16</v>
      </c>
    </row>
    <row r="54" s="1" customFormat="1" customHeight="1" spans="1:10">
      <c r="A54" s="12">
        <v>52</v>
      </c>
      <c r="B54" s="26" t="s">
        <v>96</v>
      </c>
      <c r="C54" s="26" t="s">
        <v>94</v>
      </c>
      <c r="D54" s="14" t="s">
        <v>86</v>
      </c>
      <c r="E54" s="53">
        <v>207.5</v>
      </c>
      <c r="F54" s="45">
        <v>69.1666666666667</v>
      </c>
      <c r="G54" s="46">
        <v>76.32</v>
      </c>
      <c r="H54" s="45">
        <v>145.486666666667</v>
      </c>
      <c r="I54" s="46">
        <v>3</v>
      </c>
      <c r="J54" s="47" t="s">
        <v>16</v>
      </c>
    </row>
    <row r="55" s="1" customFormat="1" customHeight="1" spans="1:10">
      <c r="A55" s="12">
        <v>53</v>
      </c>
      <c r="B55" s="26" t="s">
        <v>97</v>
      </c>
      <c r="C55" s="26" t="s">
        <v>98</v>
      </c>
      <c r="D55" s="14" t="s">
        <v>86</v>
      </c>
      <c r="E55" s="46">
        <v>178</v>
      </c>
      <c r="F55" s="45">
        <v>59.3333333333333</v>
      </c>
      <c r="G55" s="46">
        <v>84.3</v>
      </c>
      <c r="H55" s="45">
        <v>143.633333333333</v>
      </c>
      <c r="I55" s="46">
        <v>1</v>
      </c>
      <c r="J55" s="47" t="s">
        <v>14</v>
      </c>
    </row>
    <row r="56" s="1" customFormat="1" customHeight="1" spans="1:10">
      <c r="A56" s="12">
        <v>54</v>
      </c>
      <c r="B56" s="26" t="s">
        <v>99</v>
      </c>
      <c r="C56" s="26" t="s">
        <v>98</v>
      </c>
      <c r="D56" s="14" t="s">
        <v>86</v>
      </c>
      <c r="E56" s="46">
        <v>179.5</v>
      </c>
      <c r="F56" s="45">
        <v>59.8333333333333</v>
      </c>
      <c r="G56" s="46">
        <v>80.5</v>
      </c>
      <c r="H56" s="45">
        <v>140.333333333333</v>
      </c>
      <c r="I56" s="46">
        <v>2</v>
      </c>
      <c r="J56" s="47" t="s">
        <v>16</v>
      </c>
    </row>
    <row r="57" s="1" customFormat="1" customHeight="1" spans="1:10">
      <c r="A57" s="12">
        <v>55</v>
      </c>
      <c r="B57" s="26" t="s">
        <v>100</v>
      </c>
      <c r="C57" s="26" t="s">
        <v>98</v>
      </c>
      <c r="D57" s="14" t="s">
        <v>86</v>
      </c>
      <c r="E57" s="46">
        <v>175</v>
      </c>
      <c r="F57" s="45">
        <v>58.3333333333333</v>
      </c>
      <c r="G57" s="46">
        <v>77.96</v>
      </c>
      <c r="H57" s="45">
        <v>136.293333333333</v>
      </c>
      <c r="I57" s="46">
        <v>3</v>
      </c>
      <c r="J57" s="47" t="s">
        <v>16</v>
      </c>
    </row>
    <row r="58" s="1" customFormat="1" customHeight="1" spans="1:10">
      <c r="A58" s="12">
        <v>56</v>
      </c>
      <c r="B58" s="26" t="s">
        <v>101</v>
      </c>
      <c r="C58" s="26" t="s">
        <v>102</v>
      </c>
      <c r="D58" s="13" t="s">
        <v>103</v>
      </c>
      <c r="E58" s="46">
        <v>214</v>
      </c>
      <c r="F58" s="45">
        <v>71.3333333333333</v>
      </c>
      <c r="G58" s="46">
        <v>83.74</v>
      </c>
      <c r="H58" s="45">
        <v>155.073333333333</v>
      </c>
      <c r="I58" s="46">
        <v>1</v>
      </c>
      <c r="J58" s="47" t="s">
        <v>14</v>
      </c>
    </row>
    <row r="59" s="1" customFormat="1" customHeight="1" spans="1:10">
      <c r="A59" s="12">
        <v>57</v>
      </c>
      <c r="B59" s="26" t="s">
        <v>104</v>
      </c>
      <c r="C59" s="26" t="s">
        <v>102</v>
      </c>
      <c r="D59" s="13" t="s">
        <v>103</v>
      </c>
      <c r="E59" s="46">
        <v>222</v>
      </c>
      <c r="F59" s="45">
        <v>74</v>
      </c>
      <c r="G59" s="46">
        <v>77.62</v>
      </c>
      <c r="H59" s="45">
        <v>151.62</v>
      </c>
      <c r="I59" s="46">
        <v>2</v>
      </c>
      <c r="J59" s="47" t="s">
        <v>16</v>
      </c>
    </row>
    <row r="60" s="1" customFormat="1" customHeight="1" spans="1:10">
      <c r="A60" s="12">
        <v>58</v>
      </c>
      <c r="B60" s="26" t="s">
        <v>105</v>
      </c>
      <c r="C60" s="26" t="s">
        <v>102</v>
      </c>
      <c r="D60" s="13" t="s">
        <v>103</v>
      </c>
      <c r="E60" s="46">
        <v>206.5</v>
      </c>
      <c r="F60" s="45">
        <v>68.8333333333333</v>
      </c>
      <c r="G60" s="46">
        <v>79.72</v>
      </c>
      <c r="H60" s="45">
        <v>148.553333333333</v>
      </c>
      <c r="I60" s="46">
        <v>3</v>
      </c>
      <c r="J60" s="47" t="s">
        <v>16</v>
      </c>
    </row>
    <row r="61" s="1" customFormat="1" customHeight="1" spans="1:10">
      <c r="A61" s="12">
        <v>59</v>
      </c>
      <c r="B61" s="26" t="s">
        <v>106</v>
      </c>
      <c r="C61" s="26" t="s">
        <v>107</v>
      </c>
      <c r="D61" s="13" t="s">
        <v>108</v>
      </c>
      <c r="E61" s="46">
        <v>209.5</v>
      </c>
      <c r="F61" s="45">
        <v>69.8333333333333</v>
      </c>
      <c r="G61" s="46">
        <v>78.16</v>
      </c>
      <c r="H61" s="45">
        <v>147.993333333333</v>
      </c>
      <c r="I61" s="46">
        <v>1</v>
      </c>
      <c r="J61" s="47" t="s">
        <v>14</v>
      </c>
    </row>
    <row r="62" s="1" customFormat="1" customHeight="1" spans="1:10">
      <c r="A62" s="12">
        <v>60</v>
      </c>
      <c r="B62" s="26" t="s">
        <v>109</v>
      </c>
      <c r="C62" s="26" t="s">
        <v>107</v>
      </c>
      <c r="D62" s="13" t="s">
        <v>108</v>
      </c>
      <c r="E62" s="46">
        <v>220</v>
      </c>
      <c r="F62" s="45">
        <v>73.3333333333333</v>
      </c>
      <c r="G62" s="46">
        <v>64.98</v>
      </c>
      <c r="H62" s="45">
        <v>138.313333333333</v>
      </c>
      <c r="I62" s="46">
        <v>2</v>
      </c>
      <c r="J62" s="47" t="s">
        <v>16</v>
      </c>
    </row>
    <row r="63" s="1" customFormat="1" customHeight="1" spans="1:10">
      <c r="A63" s="12">
        <v>61</v>
      </c>
      <c r="B63" s="26" t="s">
        <v>110</v>
      </c>
      <c r="C63" s="26" t="s">
        <v>107</v>
      </c>
      <c r="D63" s="13" t="s">
        <v>108</v>
      </c>
      <c r="E63" s="46">
        <v>209</v>
      </c>
      <c r="F63" s="45">
        <v>69.6666666666667</v>
      </c>
      <c r="G63" s="46" t="s">
        <v>111</v>
      </c>
      <c r="H63" s="45">
        <v>69.67</v>
      </c>
      <c r="I63" s="46">
        <v>3</v>
      </c>
      <c r="J63" s="47" t="s">
        <v>16</v>
      </c>
    </row>
    <row r="64" s="1" customFormat="1" customHeight="1" spans="1:10">
      <c r="A64" s="12">
        <v>62</v>
      </c>
      <c r="B64" s="26" t="s">
        <v>112</v>
      </c>
      <c r="C64" s="26" t="s">
        <v>113</v>
      </c>
      <c r="D64" s="13" t="s">
        <v>108</v>
      </c>
      <c r="E64" s="46">
        <v>218</v>
      </c>
      <c r="F64" s="45">
        <v>72.6666666666667</v>
      </c>
      <c r="G64" s="46">
        <v>82.6</v>
      </c>
      <c r="H64" s="45">
        <v>155.266666666667</v>
      </c>
      <c r="I64" s="46">
        <v>1</v>
      </c>
      <c r="J64" s="47" t="s">
        <v>14</v>
      </c>
    </row>
    <row r="65" s="1" customFormat="1" customHeight="1" spans="1:10">
      <c r="A65" s="12">
        <v>63</v>
      </c>
      <c r="B65" s="26" t="s">
        <v>114</v>
      </c>
      <c r="C65" s="26" t="s">
        <v>113</v>
      </c>
      <c r="D65" s="13" t="s">
        <v>108</v>
      </c>
      <c r="E65" s="46">
        <v>220</v>
      </c>
      <c r="F65" s="45">
        <v>73.3333333333333</v>
      </c>
      <c r="G65" s="46">
        <v>79.4</v>
      </c>
      <c r="H65" s="45">
        <v>152.733333333333</v>
      </c>
      <c r="I65" s="46">
        <v>2</v>
      </c>
      <c r="J65" s="47" t="s">
        <v>16</v>
      </c>
    </row>
    <row r="66" s="1" customFormat="1" customHeight="1" spans="1:10">
      <c r="A66" s="12">
        <v>64</v>
      </c>
      <c r="B66" s="26" t="s">
        <v>115</v>
      </c>
      <c r="C66" s="26" t="s">
        <v>113</v>
      </c>
      <c r="D66" s="13" t="s">
        <v>108</v>
      </c>
      <c r="E66" s="46">
        <v>217</v>
      </c>
      <c r="F66" s="45">
        <v>72.3333333333333</v>
      </c>
      <c r="G66" s="46">
        <v>80.18</v>
      </c>
      <c r="H66" s="45">
        <v>152.513333333333</v>
      </c>
      <c r="I66" s="46">
        <v>3</v>
      </c>
      <c r="J66" s="47" t="s">
        <v>16</v>
      </c>
    </row>
  </sheetData>
  <autoFilter xmlns:etc="http://www.wps.cn/officeDocument/2017/etCustomData" ref="A2:J66" etc:filterBottomFollowUsedRange="0">
    <extLst/>
  </autoFilter>
  <mergeCells count="1">
    <mergeCell ref="A1:J1"/>
  </mergeCells>
  <conditionalFormatting sqref="I2:J2">
    <cfRule type="duplicateValues" dxfId="0" priority="3"/>
  </conditionalFormatting>
  <conditionalFormatting sqref="E12:E14">
    <cfRule type="cellIs" priority="2" operator="notEqual">
      <formula>0</formula>
    </cfRule>
  </conditionalFormatting>
  <conditionalFormatting sqref="E2:H2 B2:C2">
    <cfRule type="duplicateValues" dxfId="0" priority="4"/>
  </conditionalFormatting>
  <conditionalFormatting sqref="G38 G42:G45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yayi。</cp:lastModifiedBy>
  <dcterms:created xsi:type="dcterms:W3CDTF">2025-05-29T05:47:00Z</dcterms:created>
  <dcterms:modified xsi:type="dcterms:W3CDTF">2026-06-11T02:36:49Z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C609CA680ED44A03BEE2E0AA26879696_13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